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Romashka\Downloads\"/>
    </mc:Choice>
  </mc:AlternateContent>
  <bookViews>
    <workbookView xWindow="0" yWindow="0" windowWidth="28800" windowHeight="11865" activeTab="4"/>
  </bookViews>
  <sheets>
    <sheet name="оглавление" sheetId="2" r:id="rId1"/>
    <sheet name="Паровые Увлажнители" sheetId="1" r:id="rId2"/>
    <sheet name="Аксессуары" sheetId="3" r:id="rId3"/>
    <sheet name="Пояснения" sheetId="4" r:id="rId4"/>
    <sheet name="Адиабатические Увлажнители" sheetId="6" r:id="rId5"/>
  </sheets>
  <definedNames>
    <definedName name="_xlnm._FilterDatabase" localSheetId="4" hidden="1">'Адиабатические Увлажнители'!$A$5:$B$133</definedName>
    <definedName name="_xlnm._FilterDatabase" localSheetId="1">'Паровые Увлажнители'!$D$11:$I$390</definedName>
    <definedName name="_xlnm.Print_Titles" localSheetId="1">'Паровые Увлажнители'!$12:$12</definedName>
    <definedName name="_xlnm.Print_Area" localSheetId="0">оглавление!$A$1:$N$38</definedName>
  </definedNames>
  <calcPr calcId="162913" refMode="R1C1"/>
</workbook>
</file>

<file path=xl/calcChain.xml><?xml version="1.0" encoding="utf-8"?>
<calcChain xmlns="http://schemas.openxmlformats.org/spreadsheetml/2006/main">
  <c r="C8" i="1" l="1"/>
  <c r="K304" i="1" l="1"/>
  <c r="K295" i="1"/>
  <c r="C45" i="6" l="1"/>
  <c r="C46" i="6" s="1"/>
  <c r="G71" i="3"/>
  <c r="K306" i="1" l="1"/>
  <c r="K305" i="1"/>
  <c r="K303" i="1"/>
  <c r="K302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L415" i="1"/>
  <c r="L414" i="1"/>
  <c r="L413" i="1"/>
  <c r="L412" i="1"/>
  <c r="L411" i="1"/>
  <c r="L410" i="1"/>
  <c r="L408" i="1"/>
  <c r="L407" i="1"/>
  <c r="L406" i="1"/>
  <c r="L405" i="1"/>
  <c r="L404" i="1"/>
  <c r="L403" i="1"/>
  <c r="I198" i="1"/>
  <c r="I403" i="1" s="1"/>
  <c r="K374" i="1"/>
  <c r="K373" i="1"/>
  <c r="K372" i="1"/>
  <c r="K371" i="1"/>
  <c r="K370" i="1"/>
  <c r="K369" i="1"/>
  <c r="K314" i="1"/>
  <c r="K315" i="1"/>
  <c r="K316" i="1"/>
  <c r="K317" i="1"/>
  <c r="K318" i="1"/>
  <c r="K319" i="1"/>
  <c r="K320" i="1"/>
  <c r="K321" i="1"/>
  <c r="K322" i="1"/>
  <c r="K336" i="1"/>
  <c r="K335" i="1"/>
  <c r="K334" i="1"/>
  <c r="K333" i="1"/>
  <c r="K332" i="1"/>
  <c r="K331" i="1"/>
  <c r="K330" i="1"/>
  <c r="K329" i="1"/>
  <c r="K328" i="1"/>
  <c r="K326" i="1"/>
  <c r="K325" i="1"/>
  <c r="K324" i="1"/>
  <c r="G52" i="3"/>
  <c r="G51" i="3"/>
  <c r="G50" i="3"/>
  <c r="G49" i="3"/>
  <c r="G48" i="3"/>
  <c r="G47" i="3"/>
  <c r="G46" i="3"/>
  <c r="G45" i="3"/>
  <c r="G44" i="3"/>
  <c r="G43" i="3"/>
  <c r="G42" i="3"/>
  <c r="G41" i="3"/>
  <c r="K147" i="1"/>
  <c r="K146" i="1"/>
  <c r="K145" i="1"/>
  <c r="K144" i="1"/>
  <c r="K143" i="1"/>
  <c r="K142" i="1"/>
  <c r="K141" i="1"/>
  <c r="K140" i="1"/>
  <c r="K139" i="1"/>
  <c r="K135" i="1"/>
  <c r="K134" i="1"/>
  <c r="K133" i="1"/>
  <c r="K138" i="1"/>
  <c r="K136" i="1"/>
  <c r="K132" i="1"/>
  <c r="G55" i="3"/>
  <c r="G62" i="3"/>
  <c r="G63" i="3"/>
  <c r="G92" i="3"/>
  <c r="G84" i="3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41" i="1"/>
  <c r="K42" i="1"/>
  <c r="K43" i="1"/>
  <c r="K44" i="1"/>
  <c r="K45" i="1"/>
  <c r="K46" i="1"/>
  <c r="K48" i="1"/>
  <c r="K49" i="1"/>
  <c r="K50" i="1"/>
  <c r="K51" i="1"/>
  <c r="K52" i="1"/>
  <c r="K53" i="1"/>
  <c r="K54" i="1"/>
  <c r="K55" i="1"/>
  <c r="K56" i="1"/>
  <c r="K57" i="1"/>
  <c r="K58" i="1"/>
  <c r="K61" i="1"/>
  <c r="K62" i="1"/>
  <c r="K63" i="1"/>
  <c r="K64" i="1"/>
  <c r="K65" i="1"/>
  <c r="K66" i="1"/>
  <c r="K68" i="1"/>
  <c r="K69" i="1"/>
  <c r="K70" i="1"/>
  <c r="K71" i="1"/>
  <c r="K72" i="1"/>
  <c r="K73" i="1"/>
  <c r="K74" i="1"/>
  <c r="K75" i="1"/>
  <c r="K76" i="1"/>
  <c r="K77" i="1"/>
  <c r="K78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53" i="1"/>
  <c r="K154" i="1"/>
  <c r="K155" i="1"/>
  <c r="K156" i="1"/>
  <c r="K157" i="1"/>
  <c r="K158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8" i="1"/>
  <c r="K179" i="1"/>
  <c r="K180" i="1"/>
  <c r="K181" i="1"/>
  <c r="K182" i="1"/>
  <c r="K183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293" i="1"/>
  <c r="K294" i="1"/>
  <c r="K297" i="1"/>
  <c r="K298" i="1"/>
  <c r="K353" i="1"/>
  <c r="K354" i="1"/>
  <c r="K355" i="1"/>
  <c r="K356" i="1"/>
  <c r="K357" i="1"/>
  <c r="K359" i="1"/>
  <c r="K360" i="1"/>
  <c r="K361" i="1"/>
  <c r="K362" i="1"/>
  <c r="K363" i="1"/>
  <c r="K364" i="1"/>
  <c r="K365" i="1"/>
  <c r="K366" i="1"/>
  <c r="K367" i="1"/>
  <c r="K375" i="1"/>
  <c r="K376" i="1"/>
  <c r="K377" i="1"/>
  <c r="K378" i="1"/>
  <c r="K379" i="1"/>
  <c r="K380" i="1"/>
  <c r="K382" i="1"/>
  <c r="K383" i="1"/>
  <c r="K384" i="1"/>
  <c r="K385" i="1"/>
  <c r="K386" i="1"/>
  <c r="K387" i="1"/>
  <c r="K388" i="1"/>
  <c r="K391" i="1"/>
  <c r="K392" i="1"/>
  <c r="K393" i="1"/>
  <c r="K394" i="1"/>
  <c r="K395" i="1"/>
  <c r="K396" i="1"/>
  <c r="K397" i="1"/>
  <c r="K398" i="1"/>
  <c r="K399" i="1"/>
  <c r="K400" i="1"/>
  <c r="K401" i="1"/>
  <c r="K338" i="1"/>
  <c r="K339" i="1"/>
  <c r="K340" i="1"/>
  <c r="K342" i="1"/>
  <c r="K343" i="1"/>
  <c r="K344" i="1"/>
  <c r="K345" i="1"/>
  <c r="K346" i="1"/>
  <c r="K347" i="1"/>
  <c r="K348" i="1"/>
  <c r="K349" i="1"/>
  <c r="K350" i="1"/>
  <c r="K311" i="1"/>
  <c r="K312" i="1"/>
  <c r="K310" i="1"/>
  <c r="G109" i="3"/>
  <c r="G108" i="3"/>
  <c r="G106" i="3"/>
  <c r="G104" i="3"/>
  <c r="G103" i="3"/>
  <c r="G102" i="3"/>
  <c r="G100" i="3"/>
  <c r="G99" i="3"/>
  <c r="G97" i="3"/>
  <c r="G96" i="3"/>
  <c r="G91" i="3"/>
  <c r="G90" i="3"/>
  <c r="G89" i="3"/>
  <c r="G87" i="3"/>
  <c r="G86" i="3"/>
  <c r="G83" i="3"/>
  <c r="G82" i="3"/>
  <c r="G81" i="3"/>
  <c r="G80" i="3"/>
  <c r="G79" i="3"/>
  <c r="G78" i="3"/>
  <c r="G77" i="3"/>
  <c r="G76" i="3"/>
  <c r="G75" i="3"/>
  <c r="G74" i="3"/>
  <c r="G70" i="3"/>
  <c r="G69" i="3"/>
  <c r="G67" i="3"/>
  <c r="G66" i="3"/>
  <c r="G65" i="3"/>
  <c r="G60" i="3"/>
  <c r="G59" i="3"/>
  <c r="G58" i="3"/>
  <c r="G57" i="3"/>
  <c r="G56" i="3"/>
  <c r="G54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2" i="3"/>
  <c r="G21" i="3"/>
  <c r="G19" i="3"/>
  <c r="K17" i="1"/>
  <c r="C10" i="3"/>
  <c r="G20" i="3"/>
  <c r="B12" i="2" l="1"/>
</calcChain>
</file>

<file path=xl/sharedStrings.xml><?xml version="1.0" encoding="utf-8"?>
<sst xmlns="http://schemas.openxmlformats.org/spreadsheetml/2006/main" count="2726" uniqueCount="1426">
  <si>
    <r>
      <t xml:space="preserve">ПРАЙС-ЛИСТ Россия -  (Цены указаны в </t>
    </r>
    <r>
      <rPr>
        <b/>
        <sz val="14"/>
        <color indexed="10"/>
        <rFont val="Arial"/>
        <family val="2"/>
        <charset val="204"/>
      </rPr>
      <t>EURO</t>
    </r>
    <r>
      <rPr>
        <b/>
        <sz val="14"/>
        <rFont val="Arial"/>
        <family val="2"/>
        <charset val="204"/>
      </rPr>
      <t>)</t>
    </r>
  </si>
  <si>
    <t>Артикул</t>
  </si>
  <si>
    <t>КодФЭО</t>
  </si>
  <si>
    <t>Description</t>
  </si>
  <si>
    <t xml:space="preserve">Наименование модели </t>
  </si>
  <si>
    <t>Складская позиция</t>
  </si>
  <si>
    <t>humiSteam - Immersed electrode humidifiers UE***X, UE***Y and UE***W series</t>
  </si>
  <si>
    <t>humiSteam - увлажнители с погружными электродами серии UE***X, UE***Y и UE***W</t>
  </si>
  <si>
    <t>humiSteam - humidifier UE***X series with standard disposable cylinder HB</t>
  </si>
  <si>
    <t>humiSteam - увлажнители серии UE***X c неразборным цилиндром HB</t>
  </si>
  <si>
    <t>humiSteam X-Plus (built-in controller and graphic display) - 230 V single phase</t>
  </si>
  <si>
    <t>Увлажнители humiSteam X-Plus (со встроенным контроллером и графическим дисплеем), 1x230 В</t>
  </si>
  <si>
    <t>UE001XD001</t>
  </si>
  <si>
    <t>15Car8000351</t>
  </si>
  <si>
    <t>humiSteam X-plus 1.5 kg/h, 230 Vac single phase, with built-in controller, disposable cylinder</t>
  </si>
  <si>
    <t>UE003XD001</t>
  </si>
  <si>
    <t>ЮЛ800167</t>
  </si>
  <si>
    <t>humiSteam X-plus 3 kg/h, 230 Vac single phase, with built-in controller, disposable cylinder</t>
  </si>
  <si>
    <t>UE005XD001</t>
  </si>
  <si>
    <t>15Car8000321</t>
  </si>
  <si>
    <t>humiSteam X-plus 5 kg/h, 230 Vac single phase, with built-in controller, disposable cylinder</t>
  </si>
  <si>
    <t>UE009XD001</t>
  </si>
  <si>
    <t>15Car8000101</t>
  </si>
  <si>
    <t>humiSteam X-plus 9 kg/h, 230 Vac single phase, with built-in controller, disposable cylinder</t>
  </si>
  <si>
    <t>humiSteam X-Plus (built-in controller and graphic display) - 400 V three phase</t>
  </si>
  <si>
    <t>Увлажнители humiSteam X-Plus (со встроенным контроллером и графическим дисплеем), 3x400 В</t>
  </si>
  <si>
    <t>UE003XL001</t>
  </si>
  <si>
    <t>15Car8000331</t>
  </si>
  <si>
    <t>humiSteam X-plus 3 kg/h, 400 Vac three phase, with built-in controller, disposable cylinder</t>
  </si>
  <si>
    <t>UE005XL001</t>
  </si>
  <si>
    <t>15Car8000261</t>
  </si>
  <si>
    <t>humiSteam X-plus 5 kg/h, 400 Vac three phase, with built-in controller, disposable cylinder</t>
  </si>
  <si>
    <t>UE008XL001</t>
  </si>
  <si>
    <t>15Car8000271</t>
  </si>
  <si>
    <t>humiSteam X-plus 8 kg/h, 400 Vac three phase, with built-in controller, disposable cylinder</t>
  </si>
  <si>
    <t>UE010XL001</t>
  </si>
  <si>
    <t>15Car8000341</t>
  </si>
  <si>
    <t>humiSteam X-plus 10 kg/h, 400 Vac three phase, with built-in controller, disposable cylinder</t>
  </si>
  <si>
    <t>UE015XL001</t>
  </si>
  <si>
    <t>ЮЛ800290</t>
  </si>
  <si>
    <t>humiSteam X-plus 15 kg/h, 400 Vac three phase, with built-in controller, disposable cylinder</t>
  </si>
  <si>
    <t>UE018XL001</t>
  </si>
  <si>
    <t>15Car8000281</t>
  </si>
  <si>
    <t>humiSteam X-plus 18 kg/h, 400 Vac three phase, with built-in controller, disposable cylinder</t>
  </si>
  <si>
    <t>UE025XL001</t>
  </si>
  <si>
    <t>15Car8000291</t>
  </si>
  <si>
    <t>humiSteam X-plus 25 kg/h, 400 Vac three phase, with built-in controller, disposable cylinder</t>
  </si>
  <si>
    <t>UE035XL001</t>
  </si>
  <si>
    <t>15Car8000301</t>
  </si>
  <si>
    <t>humiSteam X-plus 35 kg/h, 400 Vac three phase, with built-in controller, disposable cylinder</t>
  </si>
  <si>
    <t>UE045XL001</t>
  </si>
  <si>
    <t>15Car8000111</t>
  </si>
  <si>
    <t>humiSteam X-plus 45 kg/h, 400 Vac three phase, with built-in controller, disposable cylinder</t>
  </si>
  <si>
    <t>*</t>
  </si>
  <si>
    <t>UE065XL001</t>
  </si>
  <si>
    <t>15Car8000121</t>
  </si>
  <si>
    <t>humiSteam X-plus 65 kg/h, 400 Vac three phase, with built-in controller, disposable cylinder</t>
  </si>
  <si>
    <t>UE090XL001</t>
  </si>
  <si>
    <t>15Car8000131</t>
  </si>
  <si>
    <t>humiSteam X-plus 90 kg/h, 400 Vac three phase, with built-in controller, disposable cylinder</t>
  </si>
  <si>
    <t>UE130XL001</t>
  </si>
  <si>
    <t>15Car8000141</t>
  </si>
  <si>
    <t>humiSteam X-plus 130 kg/h, 400 Vac three phase, with built-in controller, disposable cylinder</t>
  </si>
  <si>
    <t>Возможна поставка увлажнителей с напряжениями питания: 1x208 В, 3x208...230 В, 3x460 В, 3x575 В</t>
  </si>
  <si>
    <t>humiSteam - увлажнители серии UE***X c неразборным цилиндром HB и малошумным контактором</t>
  </si>
  <si>
    <t>UE001XD0E1</t>
  </si>
  <si>
    <t>15Car8000151</t>
  </si>
  <si>
    <t>humiSteam X-plus 1,5 kg/h, 230Vac 1~, with regulation, disposable cylinder, low noise contactor</t>
  </si>
  <si>
    <t>UE003XD0E1</t>
  </si>
  <si>
    <t>15Car8000161</t>
  </si>
  <si>
    <t>humiSteam X-plus 3 kg/h, 230Vac 1~, with regulation, disposable cylinder, low noise contactor</t>
  </si>
  <si>
    <t>UE005XD0E1</t>
  </si>
  <si>
    <t>15Car8000181</t>
  </si>
  <si>
    <t>humiSteam X-plus 5 kg/h, 230Vac 1~, with regulation, disposable cylinder, low noise contactor</t>
  </si>
  <si>
    <t>UE009XD0E1</t>
  </si>
  <si>
    <t>ЮЛ800433</t>
  </si>
  <si>
    <t>humiSteam X-plus 9 kg/h, 230Vac 1~, with regulation, disposable cylinder, low noise contactor</t>
  </si>
  <si>
    <t>UE003XL0E1</t>
  </si>
  <si>
    <t>15Car8000171</t>
  </si>
  <si>
    <t>humiSteam X-plus 3 kg/h, 400Vac 3~, with regulation, disposable cylinder, low noise contactor</t>
  </si>
  <si>
    <t>UE005XL0E1</t>
  </si>
  <si>
    <t>15Car8000191</t>
  </si>
  <si>
    <t>humiSteam X-plus 5 kg/h, 400Vac 3~, with regulation, disposable cylinder, low noise contactor</t>
  </si>
  <si>
    <t>UE008XL0E1</t>
  </si>
  <si>
    <t>15Car8000201</t>
  </si>
  <si>
    <t>humiSteam X-plus 8 kg/h, 400Vac 3~, with regulation, disposable cylinder, low noise contactor</t>
  </si>
  <si>
    <t>UE010XL0E1</t>
  </si>
  <si>
    <t>15Car8000211</t>
  </si>
  <si>
    <t>humiSteam X-plus 10 kg/h, 400Vac 3~, with regulation, disposable cylinder, low noise contactor</t>
  </si>
  <si>
    <t>UE015XL0E1</t>
  </si>
  <si>
    <t>15Car8000221</t>
  </si>
  <si>
    <t>humiSteam X-plus 15 kg/h, 400Vac 3~, with regulation, disposable cylinder, low noise contactor</t>
  </si>
  <si>
    <t>UE018XL0E1</t>
  </si>
  <si>
    <t>15Car8000231</t>
  </si>
  <si>
    <t>humiSteam X-plus 18 kg/h, 400Vac 3~, with regulation, disposable cylinder, low noise contactor</t>
  </si>
  <si>
    <t>UE025XL0E1</t>
  </si>
  <si>
    <t>15Car8000241</t>
  </si>
  <si>
    <t>humiSteam X-plus 25 kg/h, 400Vac 3~, with regulation, disposable cylinder, low noise contactor</t>
  </si>
  <si>
    <t>UE035XL0E1</t>
  </si>
  <si>
    <t>15Car8000251</t>
  </si>
  <si>
    <t>humiSteam X-plus 35 kg/h, 400Vac 3~, with regulation, disposable cylinder, low noise contactor</t>
  </si>
  <si>
    <t>humiSteam - humidifier UE***W series with standard disposable cylinder HB</t>
  </si>
  <si>
    <t>humiSteam - увлажнители серии UE***W c неразборным цилиндром HB</t>
  </si>
  <si>
    <t>humiSteam Wellness (steam bath dedicated control with graphic display) - 230 V single phase</t>
  </si>
  <si>
    <t>Увлажнители humiSteam Wellness (со встроенным контроллером, графическим дисплеем для турецких бань), 1x230 В</t>
  </si>
  <si>
    <t>UE001WD001</t>
  </si>
  <si>
    <t>humiSteam Wellness 1.5 kg/h, 230 V single phase, with temperature regulation, disposable cylinder</t>
  </si>
  <si>
    <t>UE003WD001</t>
  </si>
  <si>
    <t>humiSteam Wellness 3 kg/h, 230 V single phase, with temperature regulation, disposable cylinder</t>
  </si>
  <si>
    <t>UE005WD001</t>
  </si>
  <si>
    <t>humiSteam Wellness 5 kg/h, 230 V single phase, with temperature regulation, disposable cylinder</t>
  </si>
  <si>
    <t>UE009WD001</t>
  </si>
  <si>
    <t>humiSteam Wellness 9 kg/h, 230 V single phase, with temperature regulation, disposable cylinder</t>
  </si>
  <si>
    <t>humiSteam Wellness (steam bath dedicated control with graphic display) - 400 V three phase</t>
  </si>
  <si>
    <t>Увлажнители humiSteam Wellness (со встроенным контроллером, графическим дисплеем для турецких бань), 3x400 В</t>
  </si>
  <si>
    <t>UE003WL001</t>
  </si>
  <si>
    <t xml:space="preserve">ЮЛ801332      </t>
  </si>
  <si>
    <t>humiSteam Wellness 3 kg/h, 400 V three phase, with internal regulation, disposable cylinder</t>
  </si>
  <si>
    <t>UE005WL001</t>
  </si>
  <si>
    <t xml:space="preserve">ЮЛ801333      </t>
  </si>
  <si>
    <t>humiSteam Wellness 5 kg/h, 400 V three phase, with internal regulation, disposable cylinder</t>
  </si>
  <si>
    <t>UE008WL001</t>
  </si>
  <si>
    <t>24Car8000131</t>
  </si>
  <si>
    <t>humiSteam Wellness 8 kg/h, 400 V three phase, with internal regulation, disposable cylinder</t>
  </si>
  <si>
    <t>UE010WL001</t>
  </si>
  <si>
    <t xml:space="preserve">ЮЛ801334      </t>
  </si>
  <si>
    <t>humiSteam Wellness 10 kg/h, 400 V three phase, with internal regulation, disposable cylinder</t>
  </si>
  <si>
    <t>UE015WL001</t>
  </si>
  <si>
    <t xml:space="preserve">ЮЛ801335      </t>
  </si>
  <si>
    <t>humiSteam Wellness 15 kg/h, 400 V three phase, with internal regulation, disposable cylinder</t>
  </si>
  <si>
    <t>UE018WL001</t>
  </si>
  <si>
    <t xml:space="preserve">ЮЛ801336      </t>
  </si>
  <si>
    <t>humiSteam Wellness 18 kg/h, 400 V three phase, with internal regulation, disposable cylinder</t>
  </si>
  <si>
    <t>UE025WL001</t>
  </si>
  <si>
    <t xml:space="preserve">ЮЛ801337      </t>
  </si>
  <si>
    <t>humiSteam Wellness 25 kg/h, 400 V three phase, with internal regulation, disposable cylinder</t>
  </si>
  <si>
    <t>UE035WL001</t>
  </si>
  <si>
    <t xml:space="preserve">ЮЛ801338      </t>
  </si>
  <si>
    <t>humiSteam Wellness 35 kg/h, 400 V three phase, with internal regulation, disposable cylinder</t>
  </si>
  <si>
    <t>UE045WL001</t>
  </si>
  <si>
    <t xml:space="preserve">ЮЛ801339      </t>
  </si>
  <si>
    <t>humiSteam Wellness 45 kg/h, 400 V three phase, with internal regulation, disposable cylinder</t>
  </si>
  <si>
    <t>UE065WL001</t>
  </si>
  <si>
    <t xml:space="preserve">ЮЛ801340      </t>
  </si>
  <si>
    <t>humiSteam Wellness 65 kg/h, 400 V three phase, with internal regulation, disposable cylinder</t>
  </si>
  <si>
    <t>humiSteam - humidifier UE***X series with standard cleanable cylinder V0</t>
  </si>
  <si>
    <t>humiSteam - увлажнители серии UE***X c разборным цилиндром V0</t>
  </si>
  <si>
    <t>UE001XDC01</t>
  </si>
  <si>
    <t>humiSteam X-plus 1.5 kg/h, 230 Vac single phase, with built-in controller, cleanable cylinder</t>
  </si>
  <si>
    <t>UE003XDC01</t>
  </si>
  <si>
    <t>humiSteam X-plus 3 kg/h, 230 Vac single phase, with built-in controller, cleanable cylinder</t>
  </si>
  <si>
    <t>UE005XDC01</t>
  </si>
  <si>
    <t>ЮЛ800168</t>
  </si>
  <si>
    <t>humiSteam X-plus 5 kg/h, 230 Vac single phase, with built-in controller,cleanable cylinder</t>
  </si>
  <si>
    <t>UE009XDC01</t>
  </si>
  <si>
    <t>15Car8000311</t>
  </si>
  <si>
    <t>humiSteam X-plus 9 kg/h, 230 Vac single phase, with built-in controller, cleanable cylinder</t>
  </si>
  <si>
    <t>UE003XLC01</t>
  </si>
  <si>
    <t>humiSteam X-plus 3 kg/h, 400Vac three phase, with built-in controller, cleanable cylinder</t>
  </si>
  <si>
    <t>UE005XLC01</t>
  </si>
  <si>
    <t>ЮЛ800928</t>
  </si>
  <si>
    <t>humiSteam X-plus 5 kg/h, 400 Vac three phase, with built-in controller, cleanable cylinder</t>
  </si>
  <si>
    <t>UE008XLC01</t>
  </si>
  <si>
    <t>ЮЛ800894</t>
  </si>
  <si>
    <t>humiSteam X-plus 8 kg/h, 400 Vac three phase, with built-in controller, cleanable cylinder</t>
  </si>
  <si>
    <t>UE010XLC01</t>
  </si>
  <si>
    <t>humiSteam X-plus 10 kg/h, 400 Vac three phase, with built-in controller, cleanable cylinder</t>
  </si>
  <si>
    <t>UE015XLC01</t>
  </si>
  <si>
    <t>ЮЛ800906</t>
  </si>
  <si>
    <t>humiSteam X-plus 15 kg/h, 400 Vac three phase, with built-in controller, cleanable cylinder</t>
  </si>
  <si>
    <t>UE018XLC01</t>
  </si>
  <si>
    <t>humiSteam X-plus 18 kg/h, 400 Vac three phase, with built-in controller, cleanable cylinder</t>
  </si>
  <si>
    <t>UE025XLC01</t>
  </si>
  <si>
    <t>humiSteam X-plus 25 kg/h, 400 Vac three phase, with built-in controller, cleanable cylinder</t>
  </si>
  <si>
    <t>UE035XLC01</t>
  </si>
  <si>
    <t>ЮЛ800907</t>
  </si>
  <si>
    <t>humiSteam X-plus 35 kg/h, 400 Vac three phase, with built-in controller, cleanable cylinder</t>
  </si>
  <si>
    <t>UE045XLC01</t>
  </si>
  <si>
    <t>ЮЛ800908</t>
  </si>
  <si>
    <t>humiSteam X-plus 45 kg/h, 400 Vac three phase, with built-in controller, cleanable cylinder</t>
  </si>
  <si>
    <t>UE065XLC01</t>
  </si>
  <si>
    <t>ЮЛ800909</t>
  </si>
  <si>
    <t>humiSteam X-plus 65 kg/h, 400 Vac three phase, with built-in controller, cleanable cylinder</t>
  </si>
  <si>
    <t>UE090XLC01</t>
  </si>
  <si>
    <t>ЮЛ800169</t>
  </si>
  <si>
    <t>humiSteam X-plus 90 kg/h, 400 Vac three phase, with built-in controller, cleanable cylinder</t>
  </si>
  <si>
    <t>UE130XLC01</t>
  </si>
  <si>
    <t>ЮЛ800520</t>
  </si>
  <si>
    <t>humiSteam X-plus 130 kg/h, 400 Vac three phase, with built-in controller, cleanable cylinder</t>
  </si>
  <si>
    <t>humiSteam - humidifier UE***W series with standard cleanable cylinder V0</t>
  </si>
  <si>
    <t>humiSteam - увлажнители серии UE***W c разборным цилиндром V0</t>
  </si>
  <si>
    <t>UE001WDC01</t>
  </si>
  <si>
    <t>humiSteam Wellness 1.5 kg/h, 230 V single phase, with internal regulation, cleanable cylinder</t>
  </si>
  <si>
    <t>UE003WDC01</t>
  </si>
  <si>
    <t>humiSteam Wellness 3 kg/h, 230 V single phase, with internal regulation, cleanable cylinder</t>
  </si>
  <si>
    <t>UE005WDC01</t>
  </si>
  <si>
    <t>humiSteam Wellness 5 kg/h, 230 V single phase, with internal regulation, cleanable cylinder</t>
  </si>
  <si>
    <t>UE009WDC01</t>
  </si>
  <si>
    <t>humiSteam Wellness 9 kg/h, 230 V single phase, with internal regulation, cleanable cylinder</t>
  </si>
  <si>
    <t>UE003WLC01</t>
  </si>
  <si>
    <t>humiSteam Wellness 3 kg/h, 400 V three phase, with internal regulation, cleanable cylinder</t>
  </si>
  <si>
    <t>UE005WLC01</t>
  </si>
  <si>
    <t>humiSteam Wellness 5 kg/h, 400 V three phase, with internal regulation, cleanable cylinder</t>
  </si>
  <si>
    <t>UE008WLC01</t>
  </si>
  <si>
    <t>humiSteam Wellness 8 kg/h, 400 V three phase, with internal regulation, cleanable cylinder</t>
  </si>
  <si>
    <t>UE010WLC01</t>
  </si>
  <si>
    <t>humiSteam Wellness 10 kg/h, 400 V three phase, with internal regulation, cleanable cylinder</t>
  </si>
  <si>
    <t>UE015WLC01</t>
  </si>
  <si>
    <t>humiSteam Wellness 15 kg/h, 400 V three phase, with internal regulation, cleanable cylinder</t>
  </si>
  <si>
    <t>UE018WLC01</t>
  </si>
  <si>
    <t>humiSteam Wellness 18 kg/h, 400 V three phase, with internal regulation, cleanable cylinder</t>
  </si>
  <si>
    <t>UE025WLC01</t>
  </si>
  <si>
    <t>humiSteam Wellness 25 kg/h, 400 V three phase, with internal regulation, cleanable cylinder</t>
  </si>
  <si>
    <t>UE035WLC01</t>
  </si>
  <si>
    <t>humiSteam Wellness 35 kg/h, 400 V three phase, with internal regulation, cleanable cylinder</t>
  </si>
  <si>
    <t>UE045WLC01</t>
  </si>
  <si>
    <t>humiSteam Wellness 45 kg/h, 400 V three phase, with internal regulation, cleanable cylinder</t>
  </si>
  <si>
    <t>UE065WLC01</t>
  </si>
  <si>
    <t>humiSteam Wellness 65 kg/h, 400 V three phase, with internal regulation, cleanable cylinder</t>
  </si>
  <si>
    <t>Steam production cylinders with electrodes</t>
  </si>
  <si>
    <t>Паровые цилиндры с электродами</t>
  </si>
  <si>
    <t>Standard (disposable) cylinders for humiSteam, homeSteam, KUE kits with snap-on connectors (adapters 98C615P00* included) suitable for all humiSteam range (old and new series)</t>
  </si>
  <si>
    <t xml:space="preserve">Single-phase </t>
  </si>
  <si>
    <t>1-фазные</t>
  </si>
  <si>
    <t>BL0S1E00H2</t>
  </si>
  <si>
    <t>16Car8000751</t>
  </si>
  <si>
    <t>1-3 kg/h cylinder, type E</t>
  </si>
  <si>
    <t>BL0S1F00H2</t>
  </si>
  <si>
    <t>16Car8000761</t>
  </si>
  <si>
    <t>1-3 kg/h cylinder, type F</t>
  </si>
  <si>
    <t>BL0SRE00H2</t>
  </si>
  <si>
    <t>16Car8000771</t>
  </si>
  <si>
    <t>1-3 kg/h reduced cylinder, type E (KUE0R only)</t>
  </si>
  <si>
    <t>BL0SRF00H2</t>
  </si>
  <si>
    <t>16Car8000781</t>
  </si>
  <si>
    <t>1-3 kg/h reduced cylinder, type F (KUE0R only)</t>
  </si>
  <si>
    <t>BL0S2E00H0</t>
  </si>
  <si>
    <t>22Car1004711</t>
  </si>
  <si>
    <t>BL0S2E00H2</t>
  </si>
  <si>
    <t>16Car8000791</t>
  </si>
  <si>
    <t>5 kg/h cylinder, type E</t>
  </si>
  <si>
    <t>BL0S2F00H0</t>
  </si>
  <si>
    <t>22Car1004621</t>
  </si>
  <si>
    <t>BL0S3E00H2</t>
  </si>
  <si>
    <t>9 kg/h cylinder, type E</t>
  </si>
  <si>
    <t>BL0S3F00H2</t>
  </si>
  <si>
    <t>16Car8000811</t>
  </si>
  <si>
    <t>9 kg/h cylinder, type F</t>
  </si>
  <si>
    <t xml:space="preserve">Three-phase </t>
  </si>
  <si>
    <t>3-фазные</t>
  </si>
  <si>
    <t>BL0T1A00H2</t>
  </si>
  <si>
    <t>16Car8000821</t>
  </si>
  <si>
    <t>1-3 kg/h cylinder, type A</t>
  </si>
  <si>
    <t>BL0T1C00H2</t>
  </si>
  <si>
    <t>16Car8000841</t>
  </si>
  <si>
    <t>1-3 kg/h cylinder, type C</t>
  </si>
  <si>
    <t>BL0T1D00H2</t>
  </si>
  <si>
    <t>16Car8000851</t>
  </si>
  <si>
    <t>1-3 kg/h cylinder, type D</t>
  </si>
  <si>
    <t>BL0T2A00H1</t>
  </si>
  <si>
    <t>BL0T2A00H2</t>
  </si>
  <si>
    <t>5-8 kg/h cylinder, type A</t>
  </si>
  <si>
    <t>BL0T2B00H0</t>
  </si>
  <si>
    <t>22Car1004861</t>
  </si>
  <si>
    <t>BL0T2B00H2</t>
  </si>
  <si>
    <t>16Car8000871</t>
  </si>
  <si>
    <t>5-8 kg/h cylinder, type B</t>
  </si>
  <si>
    <t>BL0T2C00H2</t>
  </si>
  <si>
    <t>16Car8000881</t>
  </si>
  <si>
    <t>5-8 kg/h cylinder, type C</t>
  </si>
  <si>
    <t>BL0T2D00H2</t>
  </si>
  <si>
    <t>16Car8000891</t>
  </si>
  <si>
    <t>5-8 kg/h cylinder, type D</t>
  </si>
  <si>
    <t>BL0T3A00H1</t>
  </si>
  <si>
    <t>BL0T3A00H2</t>
  </si>
  <si>
    <t>16Car8000901</t>
  </si>
  <si>
    <t>10-18 kg/h cylinder, type A</t>
  </si>
  <si>
    <t>BL0T3B00H0</t>
  </si>
  <si>
    <t>22Car1004871</t>
  </si>
  <si>
    <t>BL0T3B00H2</t>
  </si>
  <si>
    <t>16Car8000911</t>
  </si>
  <si>
    <t>10-18 kg/h cylinder, type B</t>
  </si>
  <si>
    <t>BL0T3C00H2</t>
  </si>
  <si>
    <t>16Car8000921</t>
  </si>
  <si>
    <t>10-18 kg/h cylinder, type C</t>
  </si>
  <si>
    <t>BL0T3D00H2</t>
  </si>
  <si>
    <t>16Car8000931</t>
  </si>
  <si>
    <t>10-18 kg/h cylinder, type D</t>
  </si>
  <si>
    <t>BL0T4B00H2</t>
  </si>
  <si>
    <t>16Car8000941</t>
  </si>
  <si>
    <t>25-45 kg/h cylinder, type B (1 outlet Ø= 40 mm)</t>
  </si>
  <si>
    <t>BL0T4C00H2</t>
  </si>
  <si>
    <t>16Car8000951</t>
  </si>
  <si>
    <t>25-45 kg/h cylinder, type C (1 outlet Ø= 40 mm)</t>
  </si>
  <si>
    <t>BL0T4D00H2</t>
  </si>
  <si>
    <t>16Car8000961</t>
  </si>
  <si>
    <t>25-45 kg/h cylinder, type D (1 outlet Ø= 40 mm)</t>
  </si>
  <si>
    <t>BL0T5B00H0</t>
  </si>
  <si>
    <t>24Car1000311</t>
  </si>
  <si>
    <t>65 kg/h cylinder, type B (2 outlets Ø= 40 mm)</t>
  </si>
  <si>
    <t>BL0T5C00H0</t>
  </si>
  <si>
    <t>24Car1000051</t>
  </si>
  <si>
    <t>65 kg/h cylinder, type C (2 outlets Ø= 40 mm)</t>
  </si>
  <si>
    <t>Cylinders for SD2000</t>
  </si>
  <si>
    <t>Стандартные цилиндры для увлажнителей SD 2000</t>
  </si>
  <si>
    <t>F201MA0000</t>
  </si>
  <si>
    <t>F201MA: SD101/102/103/KITSM</t>
  </si>
  <si>
    <t>F201MA: для 1-фазных увлажнителей - SD 101/102/103/ KITSM</t>
  </si>
  <si>
    <t>E201MA0000</t>
  </si>
  <si>
    <t>E201MA: SD106</t>
  </si>
  <si>
    <t>E201MA: для 1-фазных увлажнителей SD 106</t>
  </si>
  <si>
    <t>F401TA0000</t>
  </si>
  <si>
    <t>F401TA: SD303/305/KITST</t>
  </si>
  <si>
    <t>F401TA: для 3-фазных увлажнителей SD 303/305/KITST</t>
  </si>
  <si>
    <t>E401TA0000</t>
  </si>
  <si>
    <t>E401TA: SD308/313/KITLT</t>
  </si>
  <si>
    <t>E401TA: для 3-фазных увлажнителей SD 308/313/KITLT</t>
  </si>
  <si>
    <t>K400TA0000</t>
  </si>
  <si>
    <t>K400TA: SD323/333/342/360/384/3B3</t>
  </si>
  <si>
    <t>K400TA: для 3-фазных увлажнителей SD 323/333/342/360/384/3B3</t>
  </si>
  <si>
    <t>Cylinders for SD2000 series, for water with low conductivity and for ESH-ESV series</t>
  </si>
  <si>
    <t>Цилиндры для увлажнителей серии SD 2000, для воды низкой жесткости</t>
  </si>
  <si>
    <t>F201M00000</t>
  </si>
  <si>
    <t>F201M: ESH/ESV/OEM101/102/103</t>
  </si>
  <si>
    <t>F201M: для 1-фазных увлажнителей ESH/ESV/OEM 101/102/103</t>
  </si>
  <si>
    <t>E201M00000</t>
  </si>
  <si>
    <t>E201M: SD106</t>
  </si>
  <si>
    <t>E201M: для 1-фазных увлажнителей SD 106</t>
  </si>
  <si>
    <t>F401TB0000</t>
  </si>
  <si>
    <t>F401TB: SD303/305/KITST</t>
  </si>
  <si>
    <t>F401TB: для 3-фазных увлажнителей SD 303/305/KITST</t>
  </si>
  <si>
    <t>E401TB0000</t>
  </si>
  <si>
    <t>E401TB: SD308/313/KITLT</t>
  </si>
  <si>
    <t>E401TB: для 3-фазных увлажнителей SD 308/313/KITLT</t>
  </si>
  <si>
    <t>Cylinders for SC series</t>
  </si>
  <si>
    <t xml:space="preserve">Цилиндры для компактных увлажнителей SC </t>
  </si>
  <si>
    <t>L201MA0000</t>
  </si>
  <si>
    <t>L201MA: SC101/102/103/KITCM</t>
  </si>
  <si>
    <t>L201MA: для 1-фазных увлажнителей SC 101/102/103/KITCM</t>
  </si>
  <si>
    <t>L401TA0000</t>
  </si>
  <si>
    <t>L401TA: SC303/KITCT</t>
  </si>
  <si>
    <t>L401TA: для 3-фазных увлажнителей SC 303/KITCT</t>
  </si>
  <si>
    <t>Cleanable cylinders for SD series</t>
  </si>
  <si>
    <t>Разборные цилиндры для увлажнителей SD</t>
  </si>
  <si>
    <t>F201MA000C</t>
  </si>
  <si>
    <t>For SD101-103, KITSM</t>
  </si>
  <si>
    <t>Для увлажнителей SD 101-103, KITSM</t>
  </si>
  <si>
    <t>F401TA000C</t>
  </si>
  <si>
    <t>For SD303-305, KITST</t>
  </si>
  <si>
    <t>Для увлажнителей SD 303-305, KITST</t>
  </si>
  <si>
    <t>E401TA000C</t>
  </si>
  <si>
    <t>For SD308-313, KITLT</t>
  </si>
  <si>
    <t>Для увлажнителей SD 308-313, KITLT</t>
  </si>
  <si>
    <t>Увлажнители серии SD сняты с производства и заменены на увлажнители серии humiSteam.</t>
  </si>
  <si>
    <t>Cleanable cylinders for humiSteam, homeSteam, KUE kits with snap-on connectors (adapters 98C615P00* included) suitable for all humiSteam range (old and new series)</t>
  </si>
  <si>
    <t>BLCS1E00W2</t>
  </si>
  <si>
    <t>Cleanable 1-3 kg/h cylinder, type E</t>
  </si>
  <si>
    <t>BLCS1F00W2</t>
  </si>
  <si>
    <t>16Car8000981</t>
  </si>
  <si>
    <t>Cleanable 1-3 kg/h cylinder, type F</t>
  </si>
  <si>
    <t>BLCS2E00W0</t>
  </si>
  <si>
    <t>22Car1004721</t>
  </si>
  <si>
    <t>BLCS2E00W2</t>
  </si>
  <si>
    <t>16Car8000991</t>
  </si>
  <si>
    <t>Cleanable 5 kg/h cylinder, type E</t>
  </si>
  <si>
    <t>BLCS2F00W0</t>
  </si>
  <si>
    <t>22Car1004731</t>
  </si>
  <si>
    <t>BLCS3E00W2</t>
  </si>
  <si>
    <t>Cleanable 9 kg/h cylinder, type E</t>
  </si>
  <si>
    <t>BLCS3F00W2</t>
  </si>
  <si>
    <t>16Car8001011</t>
  </si>
  <si>
    <t>Cleanable 9 kg/h cylinder, type F</t>
  </si>
  <si>
    <t>BLCT1A00W2</t>
  </si>
  <si>
    <t>Cleanable 1-3 kg/h cylinder, type A</t>
  </si>
  <si>
    <t>BLCT1B00W2</t>
  </si>
  <si>
    <t>16Car8001031</t>
  </si>
  <si>
    <t>Cleanable 1-3 kg/h cylinder, type B</t>
  </si>
  <si>
    <t>BLCT1C00W2</t>
  </si>
  <si>
    <t>16Car8001041</t>
  </si>
  <si>
    <t>Cleanable 1-3 kg/h cylinder, type C</t>
  </si>
  <si>
    <t>BLCT1D00W2</t>
  </si>
  <si>
    <t>16Car8001051</t>
  </si>
  <si>
    <t>Cleanable 1-3 kg/h cylinder, type D</t>
  </si>
  <si>
    <t>BLCT2A00W1</t>
  </si>
  <si>
    <t>BLCT2A00W2</t>
  </si>
  <si>
    <t>16Car8001061</t>
  </si>
  <si>
    <t>Cleanable 5-8 kg/h cylinder, type A</t>
  </si>
  <si>
    <t>BLCT2B00W0</t>
  </si>
  <si>
    <t>22Car1004921</t>
  </si>
  <si>
    <t>BLCT2B00W2</t>
  </si>
  <si>
    <t>16Car8001071</t>
  </si>
  <si>
    <t>Cleanable 5-8 kg/h cylinder, type B</t>
  </si>
  <si>
    <t>BLCT2C00W2</t>
  </si>
  <si>
    <t>16Car8001081</t>
  </si>
  <si>
    <t>Cleanable 5-8 kg/h cylinder, type C</t>
  </si>
  <si>
    <t>BLCT2D00W2</t>
  </si>
  <si>
    <t>16Car8001091</t>
  </si>
  <si>
    <t>Cleanable 5-8 kg/h cylinder, type D</t>
  </si>
  <si>
    <t>BLCT3A00W1</t>
  </si>
  <si>
    <t>BLCT3A00W2</t>
  </si>
  <si>
    <t>Cleanable 10-18 kg/h cylinder, type A</t>
  </si>
  <si>
    <t>BLCT3B00W0</t>
  </si>
  <si>
    <t>22Car1004931</t>
  </si>
  <si>
    <t>BLCT3B00W2</t>
  </si>
  <si>
    <t>16Car8001111</t>
  </si>
  <si>
    <t>Cleanable 10-18 kg/h cylinder, type B</t>
  </si>
  <si>
    <t>BLCT3C00W2</t>
  </si>
  <si>
    <t>16Car8001121</t>
  </si>
  <si>
    <t>Cleanable 10-18 kg/h cylinder, type C</t>
  </si>
  <si>
    <t>BLCT3D00W2</t>
  </si>
  <si>
    <t>16Car8001131</t>
  </si>
  <si>
    <t>Cleanable 10-18 kg/h cylinder, type D</t>
  </si>
  <si>
    <t>BLCT4B00W2</t>
  </si>
  <si>
    <t>16Car8001141</t>
  </si>
  <si>
    <t>Cleanable 25-45 kg/h cylinder, type B (1 outlet Ø= 40 mm)</t>
  </si>
  <si>
    <t>BLCT4C00W2</t>
  </si>
  <si>
    <t>16Car8001151</t>
  </si>
  <si>
    <t>Cleanable 25-45 kg/h cylinder, type C (1 outlet Ø= 40 mm)</t>
  </si>
  <si>
    <t>BLCT4D00W2</t>
  </si>
  <si>
    <t>16Car8001161</t>
  </si>
  <si>
    <t>Cleanable 25-45 kg/h cylinder, type D (1 outlet Ø= 40 mm)</t>
  </si>
  <si>
    <t>BLCT5B00W0</t>
  </si>
  <si>
    <t>22Car1010511</t>
  </si>
  <si>
    <t>Cleanable 65 kg/h cylinder, three-phase, type B (2 outlets Ø= 40 mm)</t>
  </si>
  <si>
    <t>BLCT5C00W0</t>
  </si>
  <si>
    <t>22Car1009151</t>
  </si>
  <si>
    <t>Cleanable 65 kg/h cylinder, three-phase, type C (2 outlets Ø= 40 mm)</t>
  </si>
  <si>
    <t>CompactSteam - residential immersed electrodes humidifier</t>
  </si>
  <si>
    <t>compactSteam - CH компактные бытовые увлажнители</t>
  </si>
  <si>
    <t>Compactsteam for duct steam injection, 230Vac 1~, 50/60Hz</t>
  </si>
  <si>
    <t>Бытовые увлажнители, канальное исполнение, 1x230 B</t>
  </si>
  <si>
    <t>CH001V2001</t>
  </si>
  <si>
    <t>15Car8000011</t>
  </si>
  <si>
    <t>compactSteam 1.6 kg/h, 230 Vac single phase, ON/OFF or 0 to 10 V proportional control</t>
  </si>
  <si>
    <t>CH003V2001</t>
  </si>
  <si>
    <t>15Car8000051</t>
  </si>
  <si>
    <t>compactSteam 3.2 kg/h, 230 Vac single phase, ON/OFF or 0 to 10 V proportional control</t>
  </si>
  <si>
    <t>Accessories</t>
  </si>
  <si>
    <t>Аксессуары для cоmpactSteam</t>
  </si>
  <si>
    <t>VRDCHA2000</t>
  </si>
  <si>
    <t>External remote blower for compactSteam 1.6/3.2 kg/h 230 Vac</t>
  </si>
  <si>
    <t>Выносной вентиляторный парораспределитель для compactSteam 1,6/3,2 кг/ч, 1x230 В</t>
  </si>
  <si>
    <t>Паровые цилиндры с электродами для compactSteam</t>
  </si>
  <si>
    <t xml:space="preserve">compactSteam standard cylinder (conductivity 350…1250 µS/cm)   </t>
  </si>
  <si>
    <t>Стандартные паровые цилиндры для compactSteam, электропроводимость воды 350-1250 мкСм/см</t>
  </si>
  <si>
    <t>CY0S1B0000</t>
  </si>
  <si>
    <t xml:space="preserve">24Car1001361  </t>
  </si>
  <si>
    <t>Cylinder from 1.6 to 3.2 kg/h, 230 Vac, single-phase, type B</t>
  </si>
  <si>
    <t>Неразборный цилиндр 1,6-3,2 л/ч, 1х230 В</t>
  </si>
  <si>
    <t>CY0S1C0000</t>
  </si>
  <si>
    <t>24Car1001371</t>
  </si>
  <si>
    <t>Cylinder 5,4 kg/h, 230 Vac, single-phase, type C</t>
  </si>
  <si>
    <t xml:space="preserve">compactSteam low conductivity cylinder (conductivity 125…350 µS/cm)   </t>
  </si>
  <si>
    <t>Паровые цилиндры для compactSteam низкой электропроводимости воды 125-350 мкСм/см</t>
  </si>
  <si>
    <t>heaterSteam - electric heater humidifier</t>
  </si>
  <si>
    <t>Common accessories for steam distribution</t>
  </si>
  <si>
    <t>Универсальные аксессуары (для всех пароувлажнителей)</t>
  </si>
  <si>
    <t>Ventilated steam distributor for direct room humidification (UE, UR, UG)</t>
  </si>
  <si>
    <t>Вентиляторные комнатные парораспределители</t>
  </si>
  <si>
    <t xml:space="preserve">For installation on top of the humidifier or separately (up to 4 m away) </t>
  </si>
  <si>
    <t>Монтируется на увлажнитель или отдельно (на расстоянии до 4 м)</t>
  </si>
  <si>
    <t>22Car1011021</t>
  </si>
  <si>
    <t>Ventilated steam distributor 1 to 18 kg/h, 24Vac for UE***H, UE***P, UR, UE***X*001 e UE***Y*001</t>
  </si>
  <si>
    <t>16Car4000011</t>
  </si>
  <si>
    <t>Ventilated steam distributor 1 to 18 kg/h for UE***X*000 e UE***Y*000 230 V o 400 V</t>
  </si>
  <si>
    <t>22Car1003311</t>
  </si>
  <si>
    <t>Remote installation kit for wall mounting for VSDU0A*</t>
  </si>
  <si>
    <t>Отдельно устанавливаемый парораспределитель для увлажнителей до 45 л/ч</t>
  </si>
  <si>
    <t>Stainless steel duct steam distributor</t>
  </si>
  <si>
    <t>Канальные парораспределители из нержавеющей стали</t>
  </si>
  <si>
    <t>DP035D22R0</t>
  </si>
  <si>
    <t>24Car1000121</t>
  </si>
  <si>
    <t>inlet Ø= 22 mm, l= 350 mm</t>
  </si>
  <si>
    <t>Парораспределитель из нерж. стали, вх. диаметр 22 мм, длина 350 мм, 4 кг/ч</t>
  </si>
  <si>
    <t>DP045D22R0</t>
  </si>
  <si>
    <t>24Car1000131</t>
  </si>
  <si>
    <t>inlet Ø= 22 mm, l= 450 mm</t>
  </si>
  <si>
    <t>Парораспределитель из нерж. стали, вх. диаметр 22 мм, длина 450 мм, 6 кг/ч</t>
  </si>
  <si>
    <t>DP060D22R0</t>
  </si>
  <si>
    <t>24Car1000071</t>
  </si>
  <si>
    <t>inlet Ø= 22 mm, l= 600 mm</t>
  </si>
  <si>
    <t>Парораспределитель из нерж. стали, вх. диаметр 22 мм, длина 850 мм, 9 кг/ч</t>
  </si>
  <si>
    <t>DP085D22R0</t>
  </si>
  <si>
    <t>24Car1000061</t>
  </si>
  <si>
    <t>inlet Ø= 22 mm, l= 850 mm</t>
  </si>
  <si>
    <t>Парораспределитель из нерж. стали, вх. диаметр 22 мм, длина 600 мм, 9 кг/ч</t>
  </si>
  <si>
    <t>DP035D30R0</t>
  </si>
  <si>
    <t>24Car1000081</t>
  </si>
  <si>
    <t>inlet Ø= 30 mm, l= 350 mm</t>
  </si>
  <si>
    <t>Парораспределитель из нерж. стали, вх. диаметр 30 мм, длина 350 мм, 5 кг/ч</t>
  </si>
  <si>
    <t>DP045D30R0</t>
  </si>
  <si>
    <t>22Car1008841</t>
  </si>
  <si>
    <t>inlet Ø= 30 mm, l= 450 mm</t>
  </si>
  <si>
    <t>Парораспределитель из нерж. стали, вх. диаметр 30 мм, длина 450 мм, 8 кг/ч</t>
  </si>
  <si>
    <t>DP060D30R0</t>
  </si>
  <si>
    <t>22Car1008791</t>
  </si>
  <si>
    <t>inlet Ø= 30 mm, l= 600 mm</t>
  </si>
  <si>
    <t>Парораспределитель из нерж. стали, вх. диаметр 30 мм, длина 600 мм, 12 кг/ч</t>
  </si>
  <si>
    <t>DP085D30R0</t>
  </si>
  <si>
    <t>24Car1000091</t>
  </si>
  <si>
    <t>inlet Ø= 30 mm, l= 850 mm</t>
  </si>
  <si>
    <t>Парораспределитель из нерж. стали, вх. диаметр 30 мм, длина 850 мм, 18 кг/ч</t>
  </si>
  <si>
    <t>DP105D30R0</t>
  </si>
  <si>
    <t>24Car1000101</t>
  </si>
  <si>
    <t>inlet Ø= 30 mm, l= 1,050 mm</t>
  </si>
  <si>
    <t>Парораспределитель из нерж. стали, вх. диаметр 30 мм, длина 1050мм, 18 кг/ч</t>
  </si>
  <si>
    <t>DP125D30R0</t>
  </si>
  <si>
    <t>24Car1000111</t>
  </si>
  <si>
    <t>inlet Ø= 30 mm, l= 1,250 mm</t>
  </si>
  <si>
    <t>Парораспределитель из нерж. стали, вх. диаметр 30 мм, длина 1250мм, 18 кг/ч</t>
  </si>
  <si>
    <t>DP165D30R0</t>
  </si>
  <si>
    <t>24Car1000421</t>
  </si>
  <si>
    <t>inlet Ø= 30 mm, l= 1,650 mm</t>
  </si>
  <si>
    <t>Парораспределитель из нерж. стали, вх. диаметр 30 мм, длина 1650 мм, 18 кг/ч</t>
  </si>
  <si>
    <t>DP085D40R0</t>
  </si>
  <si>
    <t>24Car1000041</t>
  </si>
  <si>
    <t>inlet Ø= 40 mm, l= 850 mm</t>
  </si>
  <si>
    <t>Парораспределитель из нерж. стали, вх. диаметр 40 мм, длина 850мм, 28кг/ч</t>
  </si>
  <si>
    <t>DP105D40R0</t>
  </si>
  <si>
    <t>22Car1008711</t>
  </si>
  <si>
    <t>inlet Ø= 40 mm, l= 1,050 mm</t>
  </si>
  <si>
    <t>Парораспределитель из нерж. стали, вх. диаметр 40 мм, длина 1050мм, 35 кг/ч</t>
  </si>
  <si>
    <t>DP125D40R0</t>
  </si>
  <si>
    <t>22Car1008901</t>
  </si>
  <si>
    <t>inlet Ø= 40 mm, l= 1,250 mm</t>
  </si>
  <si>
    <t>Парораспределитель из нерж. стали, вх. диаметр 40 мм, длина 1250мм, 45 кг/ч</t>
  </si>
  <si>
    <t>DP165D40R0</t>
  </si>
  <si>
    <t>22Car1008951</t>
  </si>
  <si>
    <t>inlet Ø= 40 mm, l= 1,650 mm</t>
  </si>
  <si>
    <t>Парораспределитель из нерж. стали, вх. диаметр 40 мм, длина 1650мм, 45 кг/ч</t>
  </si>
  <si>
    <t>DP205D40R0</t>
  </si>
  <si>
    <t>24Car1000211</t>
  </si>
  <si>
    <t>inlet Ø= 40 mm, l= 2,050 mm</t>
  </si>
  <si>
    <t>Парораспределитель из нерж. стали, вх. диаметр 40 мм, длина 2050мм, 45 кг/ч</t>
  </si>
  <si>
    <t>Прим: длина распределителя указана от конца до точки крепления к воздуховоду.</t>
  </si>
  <si>
    <t>Stainless steel duct steam distributor - Special application models (not recommended for standard applications)</t>
  </si>
  <si>
    <t>DP030D22RU</t>
  </si>
  <si>
    <t>24Car1000181</t>
  </si>
  <si>
    <t>inlet Ø= 22 mm, l= 300 mm</t>
  </si>
  <si>
    <t>Парораспределитель из нерж. стали, вх. диаметр 22 мм, длина 300 мм, 4 кг/ч</t>
  </si>
  <si>
    <t>DP030D30RU</t>
  </si>
  <si>
    <t>24Car1000191</t>
  </si>
  <si>
    <t>inlet Ø= 30 mm, l= 300 mm</t>
  </si>
  <si>
    <t>Парораспределитель из нерж. стали, вх. диаметр 30 мм, длина 300 мм, 15 кг/ч</t>
  </si>
  <si>
    <t>DP045D30RU</t>
  </si>
  <si>
    <t>24Car1000401</t>
  </si>
  <si>
    <t>Парораспределитель из нерж. стали, вх. диаметр 30 мм, длина 450 мм, 15 кг/ч</t>
  </si>
  <si>
    <t>DP060D30RU</t>
  </si>
  <si>
    <t>24Car1000411</t>
  </si>
  <si>
    <t>Парораспределитель из нерж. стали, вх. диаметр 30 мм, длина 600 мм, 15 кг/ч</t>
  </si>
  <si>
    <t>DP060D40RU</t>
  </si>
  <si>
    <t>24Car1000201</t>
  </si>
  <si>
    <t>inlet Ø= 40 mm, l= 600 mm</t>
  </si>
  <si>
    <t>Парораспределитель из нерж. стали, вх. диаметр 40 мм, длина 600 мм, 45 кг/ч</t>
  </si>
  <si>
    <t>Plastic steam injection nozzle</t>
  </si>
  <si>
    <t>Пластмассовые форсунки</t>
  </si>
  <si>
    <t>SDPOEM0012</t>
  </si>
  <si>
    <t>22Car1002171</t>
  </si>
  <si>
    <t>Steam injection nozzle up to 3 kg/h</t>
  </si>
  <si>
    <t>Форсунка для увлажнителей до 3 л/ч</t>
  </si>
  <si>
    <t>SDPOEM0022</t>
  </si>
  <si>
    <t>22Car1002181</t>
  </si>
  <si>
    <t>Steam injection nozzle from 3 to 15 kg/h</t>
  </si>
  <si>
    <t>Форсунка для увлажнителей 3-15 л/ч</t>
  </si>
  <si>
    <t>SDPOEM0000</t>
  </si>
  <si>
    <t>22Car1002191</t>
  </si>
  <si>
    <t>Customizable steam injection nozzle</t>
  </si>
  <si>
    <t>Форсунка без парового отверстия (для выбора на усмотрение заказчика)</t>
  </si>
  <si>
    <t>Steam hose connectors</t>
  </si>
  <si>
    <t>Переходники трубки для подачи пара</t>
  </si>
  <si>
    <t>UEKY000000</t>
  </si>
  <si>
    <t>22Car1008691</t>
  </si>
  <si>
    <t>‘Y’ connector for steam hoses (from 1x Ø= 40 mm to 2x Ø= 30 mm)</t>
  </si>
  <si>
    <t>‘Y’-образный переходник трубки для подачи пара (с 1x d=40 мм на 2x d=30 мм)</t>
  </si>
  <si>
    <t>UEKY40X400</t>
  </si>
  <si>
    <t>22Car1009391</t>
  </si>
  <si>
    <t>‘Y’ connector for steam hoses (from 1x Ø= 40 mm to 2x Ø= 40 mm)</t>
  </si>
  <si>
    <t>‘Y’-образный переходник трубки для подачи пара (с 1x d=40 мм на 2x d=40 мм)</t>
  </si>
  <si>
    <t>Common accessories for water and steam connections</t>
  </si>
  <si>
    <t>Универсальные аксессуары для водяных и паровых переходников</t>
  </si>
  <si>
    <t xml:space="preserve">Steam and drain hoses </t>
  </si>
  <si>
    <t>Трубки для подачи пара, слива воды и конденсата</t>
  </si>
  <si>
    <t>1312360AXX</t>
  </si>
  <si>
    <t>24Car1001061</t>
  </si>
  <si>
    <t>Steam hose with steel spring Ø= 22 mm per meter</t>
  </si>
  <si>
    <t>Трубка для подачи пара со стальной пружиной d=22 мм, цена за 1 м</t>
  </si>
  <si>
    <t>1312365AXX</t>
  </si>
  <si>
    <t>22Car1008671</t>
  </si>
  <si>
    <t>Steam hose with steel spring Ø= 30 mm per meter</t>
  </si>
  <si>
    <t>Трубка для подачи пара со стальной пружиной d=30 мм, цена за 1 м</t>
  </si>
  <si>
    <t>1312367AXX</t>
  </si>
  <si>
    <t>22Car1006301</t>
  </si>
  <si>
    <t>Steam hose with steel spring Ø= 40 mm per meter</t>
  </si>
  <si>
    <t>Трубка для подачи пара со стальной пружиной d=40 мм, цена за 1 м</t>
  </si>
  <si>
    <t>22Car1008701</t>
  </si>
  <si>
    <t>Water fill hose l= 1.5 m with 3/4” fitting</t>
  </si>
  <si>
    <t>Трубка для подачи питающей воды длиной 1,5 м, с фитингом 3/4”</t>
  </si>
  <si>
    <t>22Car1009901</t>
  </si>
  <si>
    <t>Water fill hose l= 3 m with 3/4” fitting</t>
  </si>
  <si>
    <t>Трубка для подачи питающей воды длиной 3 м, с фитингом 3/4”</t>
  </si>
  <si>
    <t>22Car1010271</t>
  </si>
  <si>
    <t>Water fill hose with dual-check valve (included from UE065 to UE130)</t>
  </si>
  <si>
    <t>Трубка для подачи питающей воды с двойным обратным клапаном (для увлажнителей UE025 - UE130 новых серий X,Y,W; для увлажнителей UE065 - UE130 старых серий H,P,T)</t>
  </si>
  <si>
    <t>1312353APG</t>
  </si>
  <si>
    <t>22Car1002361</t>
  </si>
  <si>
    <t>SFC 006: condensate drain hose Ø= 7 mm (per metre) for VSDU0A*</t>
  </si>
  <si>
    <t>SFC 006: трубка для отвода конденсата для вентиляторных парораспределителей, форсунок и снятых с производства парораспределителей , d = 7мм, цена за 1 м</t>
  </si>
  <si>
    <t>1312368AXX</t>
  </si>
  <si>
    <t>24Car1001121</t>
  </si>
  <si>
    <t>Condensate drain hose Ø= 10 mm (per metre) for DP*</t>
  </si>
  <si>
    <t>Трубка для отвода конденсата для канальных парораспределителей типа DP***, d = 10мм, цена за 1 м</t>
  </si>
  <si>
    <t>1312350APN</t>
  </si>
  <si>
    <t>22Car1002371</t>
  </si>
  <si>
    <t>SFF 008: water supply hose Ø= 6 mm (per metre)</t>
  </si>
  <si>
    <t>SFF 008: резиновая трубка для подачи питающей воды d = 6мм, цена за 1м</t>
  </si>
  <si>
    <t>1312357APG</t>
  </si>
  <si>
    <t>22Car1002381</t>
  </si>
  <si>
    <t>SFH 040: water drain hose Ø= 40 mm (pre-cut 1 metre sections)</t>
  </si>
  <si>
    <t>SFH 040: резиновая трубка для слива воды d = 40мм, кусок длиной 1 м</t>
  </si>
  <si>
    <t>Pipes quick connectors</t>
  </si>
  <si>
    <t>Приспособления для быстрого подсоединения труб водяной линии</t>
  </si>
  <si>
    <t>9995727ACA</t>
  </si>
  <si>
    <t>22Car1002391</t>
  </si>
  <si>
    <t>RDS 180: straight quick connector for SFF008</t>
  </si>
  <si>
    <t>RDS 180: для подсоединения трубки SFF 008 под углом 180°</t>
  </si>
  <si>
    <t>9995728ACA</t>
  </si>
  <si>
    <t>22Car1002401</t>
  </si>
  <si>
    <t>RDS 090: 90° quick connector for SFF008</t>
  </si>
  <si>
    <t>RDS 090: для подсоединения трубки SFF 008 под углом 90°</t>
  </si>
  <si>
    <t>Kit drain tempering</t>
  </si>
  <si>
    <t>Комплект для охлаждения дренажа</t>
  </si>
  <si>
    <t>KITDTEXT05E</t>
  </si>
  <si>
    <t>KITDTEXT05 External drain tempering kit 24V for isothermal humidifiers UEX-Y 1-18kg/h</t>
  </si>
  <si>
    <t>Комплект для охлаждения дренажа изотермических увлажнителей до 1-18кг/ч</t>
  </si>
  <si>
    <t>KITDTEXT06 External drain tempering kit 24V for isothermal humidifiers UEX-Y 25-65kg/h</t>
  </si>
  <si>
    <t>Комплект для охлаждения дренажа изотермических увлажнителей от 25-65кг/ч</t>
  </si>
  <si>
    <t>KITDTEXT07 External drain tempering kit 24V for isothermal humidifiers UEX 90-130kg/h</t>
  </si>
  <si>
    <t>Комплект для охлаждения дренажа изотермических увлажнителей UE090 и UE130</t>
  </si>
  <si>
    <t>Датчики температуры и влажности</t>
  </si>
  <si>
    <t>Активные датчики в исполнении для настенного монтажа (питание: 9...30В пост. /12...24В перем., конфигурируемый выходной сигнал: -0,5...1В/4...20мА)</t>
  </si>
  <si>
    <t>DPWC111000</t>
  </si>
  <si>
    <t>25Car1007001</t>
  </si>
  <si>
    <t>Датчик температуры (-10...+60 °C) (*) и отн. влажности (10...90%) аналог ASWC111000, ASWH100000 как датчик влажности</t>
  </si>
  <si>
    <t>DPWC110000</t>
  </si>
  <si>
    <t>25Car1006991</t>
  </si>
  <si>
    <t>Датчик температуры (-10...+60 °C) и отн. влажности (10...90%) аналог ASWC110000</t>
  </si>
  <si>
    <t>Активные датчики для монтажа в воздуховоде (питание: 9...30В пост. /12...24В перем., конфигурируемый выходной сигнал: -0,5...1В/4...20мА)</t>
  </si>
  <si>
    <t>DPDC110000</t>
  </si>
  <si>
    <t>25Car1006781</t>
  </si>
  <si>
    <t>Датчик температуры (-20...+70 °C) и отн. влажности (10...90%) аналог ASDC110000, ASDH100000 (только отн.влажность)</t>
  </si>
  <si>
    <t>DPDC210000</t>
  </si>
  <si>
    <t>25Car1006821</t>
  </si>
  <si>
    <t>Датчик температуры (-20...+70 °C) и отн. влажности (0...100%) аналог ASDC230000, ASDH20000 (только отн.влажность)</t>
  </si>
  <si>
    <t>Активные универсальные датчики(питание: 9...30В пост. /12...24В перем., конфигурируемый выходной сигнал: -0,5...1В/4...20мА )</t>
  </si>
  <si>
    <t>ASET030000</t>
  </si>
  <si>
    <t xml:space="preserve">Датчик температуры (-30 ÷ 90 C) с кабелем 2 м </t>
  </si>
  <si>
    <t>ASET030001</t>
  </si>
  <si>
    <t>Датчик температуры (-30 ÷ 90 C) с кабелем 4 м</t>
  </si>
  <si>
    <t>ASET030002</t>
  </si>
  <si>
    <t>Датчик температуры (-30 ÷ 150 º C) с кабелем 3 м</t>
  </si>
  <si>
    <t>Актуальность цен и наличие оборудования следует уточнять на момент размещения заказа.</t>
  </si>
  <si>
    <t>Номинальная паропроизводительность, кг/ч</t>
  </si>
  <si>
    <t>Тип управления</t>
  </si>
  <si>
    <t>Тип цилиндра</t>
  </si>
  <si>
    <t>1,5 кг/ч</t>
  </si>
  <si>
    <t>3 кг/ч</t>
  </si>
  <si>
    <t>5 кг/ч</t>
  </si>
  <si>
    <t>9 кг/ч</t>
  </si>
  <si>
    <t>Модулирующее</t>
  </si>
  <si>
    <t>Неразборный</t>
  </si>
  <si>
    <t>1x230 В</t>
  </si>
  <si>
    <t xml:space="preserve"> humiSteam X-plus</t>
  </si>
  <si>
    <t>15 кг/ч</t>
  </si>
  <si>
    <t>25 кг/ч</t>
  </si>
  <si>
    <t>8 кг/ч</t>
  </si>
  <si>
    <t>10 кг/ч</t>
  </si>
  <si>
    <t>18 кг/ч</t>
  </si>
  <si>
    <t>35 кг/ч</t>
  </si>
  <si>
    <t>45 кг/ч</t>
  </si>
  <si>
    <t>65 кг/ч</t>
  </si>
  <si>
    <t>90 кг/ч</t>
  </si>
  <si>
    <t>130 кг/ч</t>
  </si>
  <si>
    <t>3 х 400 В</t>
  </si>
  <si>
    <t xml:space="preserve"> humiSteam X-plus (с малошумным контактором)</t>
  </si>
  <si>
    <t>Модулирующее по температуре</t>
  </si>
  <si>
    <t>humiSteam Wellness</t>
  </si>
  <si>
    <t>Вкл/выкл или пропорциональное</t>
  </si>
  <si>
    <t>humiSteam Basic</t>
  </si>
  <si>
    <t>Разборный</t>
  </si>
  <si>
    <t>humiSteam X-plus</t>
  </si>
  <si>
    <t>Жесткость воды</t>
  </si>
  <si>
    <t>1-3 кг/ч</t>
  </si>
  <si>
    <t>Для воды низкой жесткости</t>
  </si>
  <si>
    <t>Для воды высокой жесткости</t>
  </si>
  <si>
    <t>Неразборный, тип Е</t>
  </si>
  <si>
    <t>Неразборный, тип F</t>
  </si>
  <si>
    <r>
      <t xml:space="preserve">Неразборный цилиндр компактного исполнения, тип Е. </t>
    </r>
    <r>
      <rPr>
        <b/>
        <sz val="9"/>
        <rFont val="Arial"/>
        <family val="2"/>
        <charset val="204"/>
      </rPr>
      <t>ТОЛЬКО ДЛЯ KUE0R</t>
    </r>
  </si>
  <si>
    <r>
      <t xml:space="preserve">Неразборный цилиндр компактного исполнения, тип F. </t>
    </r>
    <r>
      <rPr>
        <b/>
        <sz val="9"/>
        <rFont val="Arial"/>
        <family val="2"/>
        <charset val="204"/>
      </rPr>
      <t>ТОЛЬКО ДЛЯ KUE0R</t>
    </r>
  </si>
  <si>
    <t>Неразборный, тип Е (*)</t>
  </si>
  <si>
    <t>Неразборный, тип F, стандарт (*)</t>
  </si>
  <si>
    <t>5-8 кг/ч</t>
  </si>
  <si>
    <t>10-18 кг/ч</t>
  </si>
  <si>
    <t>25-45 кг/ч</t>
  </si>
  <si>
    <t>Для воды средней жесткости</t>
  </si>
  <si>
    <t>3х400В</t>
  </si>
  <si>
    <t>3х230В</t>
  </si>
  <si>
    <t>Неразборный, тип А</t>
  </si>
  <si>
    <t>Неразборный, тип В</t>
  </si>
  <si>
    <t>Неразборный, тип С</t>
  </si>
  <si>
    <t>Неразборный, тип D</t>
  </si>
  <si>
    <t>Неразборный, тип А (*)</t>
  </si>
  <si>
    <t>Неразборный, тип В (*)</t>
  </si>
  <si>
    <t>Неразборный, тип C</t>
  </si>
  <si>
    <t>Неразборный, тип В, 1 паровое отверстие d=40мм</t>
  </si>
  <si>
    <t>Неразборный, тип C, 1 паровое отверстие d=40мм</t>
  </si>
  <si>
    <t>Неразборный, тип D, 1 паровое отверстие d=40мм</t>
  </si>
  <si>
    <t>Неразборный, тип В, 2 паровых отверстия d=40мм</t>
  </si>
  <si>
    <t>Неразборный, тип С, 2 паровых отверстия d=40мм, стандарт</t>
  </si>
  <si>
    <t>10-15 кг/ч</t>
  </si>
  <si>
    <t>Разборный , тип Е</t>
  </si>
  <si>
    <t>Разборный , тип F</t>
  </si>
  <si>
    <t>Разборный , тип Е (*)</t>
  </si>
  <si>
    <t>Разборный , тип F, стандарт (*)</t>
  </si>
  <si>
    <t>Разборный, тип A</t>
  </si>
  <si>
    <t>Разборный, тип B</t>
  </si>
  <si>
    <t>Разборный, тип C</t>
  </si>
  <si>
    <t>Разборный, тип D</t>
  </si>
  <si>
    <t>Разборный, тип A (*)</t>
  </si>
  <si>
    <t>Разборный, тип B (*)</t>
  </si>
  <si>
    <t>Разборный, тип В, 1 паровое отверстие d=40мм</t>
  </si>
  <si>
    <t>Разборный, тип С, 1 паровое отверстие d=40мм</t>
  </si>
  <si>
    <t>Разборный, тип D, 1 паровое отверстие d=40мм</t>
  </si>
  <si>
    <t>Разборный, тип В, 2 паровых отверстия d=40мм</t>
  </si>
  <si>
    <t>Разборный, тип С, 2 паровых отверстия d=40мм</t>
  </si>
  <si>
    <t>Исполнение</t>
  </si>
  <si>
    <t>1,6 кг/ч</t>
  </si>
  <si>
    <t>3,2 кг/ч</t>
  </si>
  <si>
    <t>Канальное</t>
  </si>
  <si>
    <t>1 х 230 В</t>
  </si>
  <si>
    <t>Комнатное</t>
  </si>
  <si>
    <t>compactSteam</t>
  </si>
  <si>
    <t>Комплектация</t>
  </si>
  <si>
    <t>Полный пакет опций</t>
  </si>
  <si>
    <t>С Вами работает</t>
  </si>
  <si>
    <t xml:space="preserve">ПРАЙС-ЛИСТ </t>
  </si>
  <si>
    <t>СУММА ВАШЕГО ЗАКАЗА СОСТАВИЛА</t>
  </si>
  <si>
    <t>Выберите интересующее Вас оборудование:</t>
  </si>
  <si>
    <t>1. ПАРОВЫЕ УВЛАЖНИТЕЛИ humiSteam</t>
  </si>
  <si>
    <t>ПАРОВЫЕ УВЛАЖНИТЕЛИ humiSteam</t>
  </si>
  <si>
    <t>Параметры электропитания</t>
  </si>
  <si>
    <t>Ваш заказ, шт.</t>
  </si>
  <si>
    <r>
      <t xml:space="preserve">Сумма Вашего заказа, </t>
    </r>
    <r>
      <rPr>
        <b/>
        <sz val="10"/>
        <color indexed="8"/>
        <rFont val="Calibri"/>
        <family val="2"/>
        <charset val="204"/>
      </rPr>
      <t>EUR</t>
    </r>
  </si>
  <si>
    <t>Переходники для подсоединения цилиндров BL..H2</t>
  </si>
  <si>
    <t xml:space="preserve">98C615P004 </t>
  </si>
  <si>
    <t xml:space="preserve">98C615P005 </t>
  </si>
  <si>
    <t xml:space="preserve">Канальные парораспределители из нержавеющей стали (специальное исполнение)
</t>
  </si>
  <si>
    <t>Таблица подбора канальных парораспределителей</t>
  </si>
  <si>
    <t>для специального применения</t>
  </si>
  <si>
    <t>Длина распредел. (A)</t>
  </si>
  <si>
    <t>Ø паровой трубки (C)</t>
  </si>
  <si>
    <t>22 mm</t>
  </si>
  <si>
    <t>30 mm</t>
  </si>
  <si>
    <t>40 mm</t>
  </si>
  <si>
    <t>Ø сечения (B)</t>
  </si>
  <si>
    <t>35 mm</t>
  </si>
  <si>
    <t>45 mm</t>
  </si>
  <si>
    <t>60 mm</t>
  </si>
  <si>
    <t>CH001 - CH005</t>
  </si>
  <si>
    <t>UE001</t>
  </si>
  <si>
    <t>UE003</t>
  </si>
  <si>
    <t>UE005</t>
  </si>
  <si>
    <t>UE008</t>
  </si>
  <si>
    <t>UE009</t>
  </si>
  <si>
    <t>UE010</t>
  </si>
  <si>
    <t>UE015</t>
  </si>
  <si>
    <t>UE018</t>
  </si>
  <si>
    <t>UE025</t>
  </si>
  <si>
    <t>(2)</t>
  </si>
  <si>
    <t>UE035</t>
  </si>
  <si>
    <t>UE045</t>
  </si>
  <si>
    <t>UE065</t>
  </si>
  <si>
    <t>(4)</t>
  </si>
  <si>
    <t>UE090</t>
  </si>
  <si>
    <t>UE130</t>
  </si>
  <si>
    <t>UR002</t>
  </si>
  <si>
    <t>UR004</t>
  </si>
  <si>
    <t>UR006</t>
  </si>
  <si>
    <t>UR010</t>
  </si>
  <si>
    <t>UR020</t>
  </si>
  <si>
    <t>UR027</t>
  </si>
  <si>
    <t>UR040</t>
  </si>
  <si>
    <t>UR060</t>
  </si>
  <si>
    <t>UG045</t>
  </si>
  <si>
    <t>UG090</t>
  </si>
  <si>
    <t>UG180</t>
  </si>
  <si>
    <t>Прим: Количество парораспределителей, указанное в скобках, рекомендуется для воздуховодов малой ширины. Данные варианты менее предпочтительны, так как требуется раздвоение паропровода посредством переходника, который должен самостоятельно изготавливаться монтажной организацией.</t>
  </si>
  <si>
    <t>Таблица подбора цилиндров</t>
  </si>
  <si>
    <t>Неразборные цилиндры</t>
  </si>
  <si>
    <t>Разборные цилиндры</t>
  </si>
  <si>
    <t>Для увлажнителей humiSteam (UE) с питанием 1 х 230 В (220 - 240 В)</t>
  </si>
  <si>
    <t>Эл/проводность воды</t>
  </si>
  <si>
    <t>Низкая</t>
  </si>
  <si>
    <t>Средняя</t>
  </si>
  <si>
    <t>Высокая</t>
  </si>
  <si>
    <t>Паропроизводит., л/ч</t>
  </si>
  <si>
    <t>75/350 мкС/см</t>
  </si>
  <si>
    <t>350/750 мкС/см</t>
  </si>
  <si>
    <t>750/1250 мкС/см</t>
  </si>
  <si>
    <t>1, 3 компактный</t>
  </si>
  <si>
    <t xml:space="preserve">1, 3 </t>
  </si>
  <si>
    <t>Для увлажнителей humiSteam (UE) с питанием 3 х 400 В (380 - 415 В)</t>
  </si>
  <si>
    <t>Для увлажнителей humiSteam (UE) с питанием 3 х 400 В (318 - 415 В)</t>
  </si>
  <si>
    <t>5, 8</t>
  </si>
  <si>
    <t>10, 15, 18</t>
  </si>
  <si>
    <t>25, 35</t>
  </si>
  <si>
    <t xml:space="preserve">              BL0T4D00H2 (*)</t>
  </si>
  <si>
    <t xml:space="preserve">              BLCT4D00W2 (*)</t>
  </si>
  <si>
    <t>45, 90 (2x)</t>
  </si>
  <si>
    <t xml:space="preserve">              BL0T4C00H2 (*)</t>
  </si>
  <si>
    <t xml:space="preserve">              BLCT4C00W2 (*)</t>
  </si>
  <si>
    <t>65, 130 (2x)</t>
  </si>
  <si>
    <t xml:space="preserve">(*) Для старых моделй увлажнителей UE 25, 35, 45 л/ч, изготовленных до октября 2003 г (серийный номер меньше 501000) используется Y-образное соединение </t>
  </si>
  <si>
    <t>ROC0120000</t>
  </si>
  <si>
    <t>ROC0200000</t>
  </si>
  <si>
    <t>ROKC00KTVE</t>
  </si>
  <si>
    <t>ROKC00DEBA</t>
  </si>
  <si>
    <t>ROKC00KIT1</t>
  </si>
  <si>
    <t>ROKC00KIT2</t>
  </si>
  <si>
    <t>ROKC00TEE1</t>
  </si>
  <si>
    <t>ROKC00ELB1</t>
  </si>
  <si>
    <t>ROKC00Y001</t>
  </si>
  <si>
    <t>Наименование модели</t>
  </si>
  <si>
    <t xml:space="preserve">Комплект шлангов с фитингами L=3 m d=10 mm </t>
  </si>
  <si>
    <t xml:space="preserve">Комплект шлангов с фитингами  L=9 m d=10 mm </t>
  </si>
  <si>
    <t>Тройник d=10 mm</t>
  </si>
  <si>
    <t>Угловой фитинг d=10 mm</t>
  </si>
  <si>
    <t>ROKC00FLT2</t>
  </si>
  <si>
    <t>ROKC00FLT1</t>
  </si>
  <si>
    <t>Угольный фильтр для ROC0255000 и ROC0405000</t>
  </si>
  <si>
    <t>Угольный фильтр  для ROC0120000 и ROC0200000</t>
  </si>
  <si>
    <t>Соединитель кабеля для изотермических увлажнителей 1-3кг/ч</t>
  </si>
  <si>
    <t>Соединитель кабеля для изотермических увлажнителей 5-45 кг/ч</t>
  </si>
  <si>
    <t>Аксессуары для WTS Compact</t>
  </si>
  <si>
    <t>ROKL00AS01</t>
  </si>
  <si>
    <t>25 кг контейнер для средства против накипи</t>
  </si>
  <si>
    <t>ROL1005U00</t>
  </si>
  <si>
    <t>ROL3205U00</t>
  </si>
  <si>
    <t>ROL4605U00</t>
  </si>
  <si>
    <t>ROL6005U00</t>
  </si>
  <si>
    <t>ROL1K05U00</t>
  </si>
  <si>
    <t>ROL1005U0B</t>
  </si>
  <si>
    <t>ROL3205U0B</t>
  </si>
  <si>
    <t>ROL4605U0B</t>
  </si>
  <si>
    <t>ROL6005U0B</t>
  </si>
  <si>
    <t>ROL1K05U0B</t>
  </si>
  <si>
    <t xml:space="preserve">Система водоподготовки WTS Large, водопроизводительностью 100 л/ч, для латуни </t>
  </si>
  <si>
    <t xml:space="preserve">Система водоподготовки WTS Large, водопроизводительностью 320 л/ч, для латуни </t>
  </si>
  <si>
    <t xml:space="preserve">Система водоподготовки WTS Large, водопроизводительностью 460 л/ч, для латуни </t>
  </si>
  <si>
    <t xml:space="preserve">Система водоподготовки WTS Large, водопроизводительностью 600 л/ч, для латуни </t>
  </si>
  <si>
    <t xml:space="preserve">Система водоподготовки WTS Large, водопроизводительностью 1000 л/ч, для латуни </t>
  </si>
  <si>
    <t>Комплект расширительного бачка с шлангами и фитингами</t>
  </si>
  <si>
    <t>Аксессуары для WTS Large</t>
  </si>
  <si>
    <t>AUC0800000</t>
  </si>
  <si>
    <t>Расширительный бак, 80 л</t>
  </si>
  <si>
    <t>AUC1000000</t>
  </si>
  <si>
    <t>Расширительный бак, 100 л</t>
  </si>
  <si>
    <t>AUC2000000</t>
  </si>
  <si>
    <t>Расширительный бак, 200 л</t>
  </si>
  <si>
    <t>AUC3000000</t>
  </si>
  <si>
    <t xml:space="preserve"> Увлажнители с электронагревательными элементами HeaterSteam</t>
  </si>
  <si>
    <t>FWH3415003</t>
  </si>
  <si>
    <t>FWH3430003</t>
  </si>
  <si>
    <t>FWHDCV0003</t>
  </si>
  <si>
    <t>UE045XL0E1</t>
  </si>
  <si>
    <t>4 х 400 В</t>
  </si>
  <si>
    <t>KITDTEXT06Е</t>
  </si>
  <si>
    <t>KITDTEXT07Е</t>
  </si>
  <si>
    <t>UR013</t>
  </si>
  <si>
    <t>UR053</t>
  </si>
  <si>
    <t>UR080</t>
  </si>
  <si>
    <t>ADCD000100</t>
  </si>
  <si>
    <t>ADCD000110</t>
  </si>
  <si>
    <t xml:space="preserve">516301 Room hygrostat
</t>
  </si>
  <si>
    <t>Комнатный гигростат для увлажнителей и осушителей . Характеристики: 5 (3) A, 250 В; Допуст. темп. окр. среды (0…+40 °C), без образования росы (-25…40 °C), степень защиты IP 20. Может применяться для комплектации увлажнителей CompatSteam</t>
  </si>
  <si>
    <t>thermoSteam - увлажнители серии UER***Y c неразборным цилиндром HB</t>
  </si>
  <si>
    <t xml:space="preserve">Увлажнители thermoSteam (управление вкл/выкл или пропорциональное от внешнего контроллера или термостата), 1x230 </t>
  </si>
  <si>
    <t>Неразборные паровые цилиндры 
для  humiSteam, homeSteam, KUE с разъемами (адаптеры 98C615P00*  не прилагаются) для всего модельного ряда humiSteam</t>
  </si>
  <si>
    <t>Разборные паровые цилиндры 
для humiSteam, homeSteam, KUE с разъемами (адаптеры 98C615P00* не прилагаются) для всего модельного ряда humiSteam</t>
  </si>
  <si>
    <t>1,6 кг/ч -3,2 кг/ч</t>
  </si>
  <si>
    <t>5,4 кг/ч</t>
  </si>
  <si>
    <t>Стандартный гигростат, 1 цифровой выход, 1 аналоговый выход</t>
  </si>
  <si>
    <t>Стандартный гигростат, 1 цифровой выход, 1 аналоговый выход, часы</t>
  </si>
  <si>
    <t>Аксессуары для humiSteam Wellness</t>
  </si>
  <si>
    <t>CMPUMP024V</t>
  </si>
  <si>
    <t>24 В</t>
  </si>
  <si>
    <t>CMPUMP230V</t>
  </si>
  <si>
    <t>230 В</t>
  </si>
  <si>
    <t>CMPUMP0ACC</t>
  </si>
  <si>
    <t>Компактный перистальтический насос для арома-масел 
75 ml/min. 24 V</t>
  </si>
  <si>
    <t>Компактный перистальтический насос для арома-масел 
75 ml/min. 230 V 50/60 Hz</t>
  </si>
  <si>
    <t>Стальной отсос и ПВХ трубка (4м)</t>
  </si>
  <si>
    <t>1х 230 В</t>
  </si>
  <si>
    <r>
      <t xml:space="preserve">Сисистемы водоподготовки для  паровых и адиабатических увлажнителей. </t>
    </r>
    <r>
      <rPr>
        <b/>
        <sz val="16"/>
        <color indexed="8"/>
        <rFont val="Arial"/>
        <family val="2"/>
        <charset val="204"/>
      </rPr>
      <t>WTS Large</t>
    </r>
  </si>
  <si>
    <r>
      <t xml:space="preserve">Сисистемы водоподготовки для  паровых и адиабатических увлажнителей. </t>
    </r>
    <r>
      <rPr>
        <b/>
        <sz val="16"/>
        <color indexed="8"/>
        <rFont val="Arial"/>
        <family val="2"/>
        <charset val="204"/>
      </rPr>
      <t>WTS Compact</t>
    </r>
  </si>
  <si>
    <t>ROC025500N</t>
  </si>
  <si>
    <t>Система водоподготовки WTS compact, водопроизводительностью 25 л/ч с насосом</t>
  </si>
  <si>
    <t>ROC040500N</t>
  </si>
  <si>
    <t>Система водоподготовки WTS compact, водопроизводительностью 40 л/ч с насосом</t>
  </si>
  <si>
    <t>ROC0605000</t>
  </si>
  <si>
    <t>Система водоподготовки WTS compact, водопроизводительностью 60 л/ч с насосом</t>
  </si>
  <si>
    <t>Система водоподготовки WTS водопроизводительностью  20 л/ч</t>
  </si>
  <si>
    <t>Система водоподготовки WTS compact, водопроизводительностью 12 л/ч</t>
  </si>
  <si>
    <t>Комплект УФ стерилизатора с подшипниками и фитингами</t>
  </si>
  <si>
    <t>Y-образный переходник d=10 mm</t>
  </si>
  <si>
    <t>ROL1K25U00</t>
  </si>
  <si>
    <t>ROL1K25U0B</t>
  </si>
  <si>
    <t>Система водоподготовки WTS Large, водопроизводительностью 100 л/ч, для НРЖ</t>
  </si>
  <si>
    <t>Система водоподготовки WTS Large, водопроизводительностью 320 л/ч, для НРЖ</t>
  </si>
  <si>
    <t>Система водоподготовки WTS Large, водопроизводительностью 460 л/ч, для НРЖ</t>
  </si>
  <si>
    <t>Система водоподготовки WTS Large, водопроизводительностью 600 л/ч, для НРЖ</t>
  </si>
  <si>
    <t>Система водоподготовки WTS Large, водопроизводительностью 1000 л/ч, для НРЖ</t>
  </si>
  <si>
    <t>Система водоподготовки WTS Large, водопроизводительностью 1200 л/ч, для НРЖ</t>
  </si>
  <si>
    <t xml:space="preserve">Система водоподготовки WTS Large, водопроизводительностью 1200 л/ч, для латуни </t>
  </si>
  <si>
    <t>AUC5000000</t>
  </si>
  <si>
    <t>RT300M2000</t>
  </si>
  <si>
    <t>Расширительный бак, 80 л, с фланцем из нержавеющей стали, 10 bar</t>
  </si>
  <si>
    <t>Расширительный бак, 100 л, с фланцем из нержавеющей стали, 10 bar</t>
  </si>
  <si>
    <t>Расширительный бак, 200 л, с фланцем из нержавеющей стали, 10 bar</t>
  </si>
  <si>
    <t>Расширительный бак, 3000 л, с фланцем из нержавеющей стали, 10 bar</t>
  </si>
  <si>
    <t>Расширительный бак, 500 л, с фланцем из нержавеющей стали, 10 bar</t>
  </si>
  <si>
    <t>Накопительный бак с нагнетающим насосом, 300 л</t>
  </si>
  <si>
    <t>Расходные материалы для WTS Large</t>
  </si>
  <si>
    <t>Средство против накипи (использование в течении года)</t>
  </si>
  <si>
    <t>ROKL00AS00</t>
  </si>
  <si>
    <t>25 кг контейнер для средства против накипи (сертифицирован NSF)</t>
  </si>
  <si>
    <t>Катриджи угольного фильтра (замена каждые 2-4 месяца)</t>
  </si>
  <si>
    <t>Катридж угольного фильтра CBEC 10 µm (для ROL100, ROL320)</t>
  </si>
  <si>
    <t>ROKC00FLT5</t>
  </si>
  <si>
    <t>Катридж угольного фильтра CBEC 10 µm (для ROL460, ROL600, ROL1K0)</t>
  </si>
  <si>
    <t>Катриджи полипропиленового фильтра (замена каждые 6 месяцев)</t>
  </si>
  <si>
    <t>ROKC00FLT3</t>
  </si>
  <si>
    <t>Катридж полипропиленового фильтра CPP 5 µm (для ROL100, ROL320)</t>
  </si>
  <si>
    <t>ROKC00FLT4</t>
  </si>
  <si>
    <t>Катридж полипропиленового фильтра CPP 5 µm (для ROL460, ROL600, ROL1K0)</t>
  </si>
  <si>
    <t>УФ-лампа (замена раз в год)</t>
  </si>
  <si>
    <t>ROKL00UVL1</t>
  </si>
  <si>
    <t>УФ-лампа (для ROL100, ROL320, ROL460, ROL600)</t>
  </si>
  <si>
    <t>ROKL00UVL2</t>
  </si>
  <si>
    <t>УФ-лампа (для ROL1K0)</t>
  </si>
  <si>
    <t>3. ПАРОВЫЕ ЦИЛИНДРЫ С ЭЛЕКТРОДАМИ</t>
  </si>
  <si>
    <t>4. КОМПАКТНЫЕ БЫТОВЫЕ УВЛАЖНИТЕЛИ compactSteam - CH и аксессуары к ним</t>
  </si>
  <si>
    <t>5. УВЛАЖНИТЕЛИ С ЭЛЕКТРОНАГРЕВАТЕЛЬНЫМИ ЭЛЕМЕНТАМИ HeaterSteam - UR</t>
  </si>
  <si>
    <r>
      <t xml:space="preserve">Пассивные датчики влажности. </t>
    </r>
    <r>
      <rPr>
        <b/>
        <sz val="10"/>
        <color rgb="FF0070C0"/>
        <rFont val="Arial"/>
        <family val="2"/>
        <charset val="204"/>
      </rPr>
      <t>Торговая марка Sauter*</t>
    </r>
  </si>
  <si>
    <t>*На гигростат Sauter, модель 516301 Room hygrostat, действует скидочная политика бренда Dantherm</t>
  </si>
  <si>
    <t>516301 Room hygrostat*
(торговая марка Sauter, Швейцария)</t>
  </si>
  <si>
    <t xml:space="preserve">на климатическое оборудование марки Carel (Италия) </t>
  </si>
  <si>
    <t>BL0T2C00H0</t>
  </si>
  <si>
    <t>10.АДИАБАТИЧЕСКИЕ УВЛАЖНИТЕЛИ</t>
  </si>
  <si>
    <t>Адиабатические увлажнители</t>
  </si>
  <si>
    <t>optiMist (увлажнители на воде среднего давления)</t>
  </si>
  <si>
    <t>Насосная станция</t>
  </si>
  <si>
    <t>ECxxxDH00x</t>
  </si>
  <si>
    <t>Насосная станция с насосом из нержавеющей стали, 230V 50-60 Hz</t>
  </si>
  <si>
    <t>необходим подбор</t>
  </si>
  <si>
    <t>Распределительная система</t>
  </si>
  <si>
    <t>ER0xxxxxx1</t>
  </si>
  <si>
    <t>Распределительная система, 1 ступень</t>
  </si>
  <si>
    <t>ER0xxxxxx2</t>
  </si>
  <si>
    <t>Распределительная система, 2 ступени</t>
  </si>
  <si>
    <t>Аксессуары</t>
  </si>
  <si>
    <t>ECKFH05000</t>
  </si>
  <si>
    <t>Гибкая пластиковая трубка с соединителями L = 5 m</t>
  </si>
  <si>
    <t>ECKFH10000</t>
  </si>
  <si>
    <t>Гибкая пластиковая трубка с соединителями L = 10 m</t>
  </si>
  <si>
    <t>ECKDMV0000</t>
  </si>
  <si>
    <t>Комплект механического сливного клапана G1/2” папа</t>
  </si>
  <si>
    <t>ECKDSV0000</t>
  </si>
  <si>
    <t>Комплект соленоидного сливного клапана 24 VAC, с соединителями G1/2” папа</t>
  </si>
  <si>
    <t>Внимание! Для определения цен увлажнителей серии optiMist и аксессуаров к ним следует использовать программу подбора.</t>
  </si>
  <si>
    <t>Для проектирования  увлажнителя optiMist необходимо знать: ширину и высоту воздуховода, длину прямого участка воздуховода, расход воздуха, температуру и влажность воздуха до и после увлажнения. Данные параметры вводятся в программу подбора, которая определяет типоразмер увлажнителя и составляет перечень необходимых компонентов.</t>
  </si>
  <si>
    <t>humiDisk (дисковые увлажнители)</t>
  </si>
  <si>
    <t>humiDisk65</t>
  </si>
  <si>
    <t>UC0650D000</t>
  </si>
  <si>
    <t>Увлажнитель humiDisk65, без подогревателя, производительностью до 6,5 л/ч, 1х230В</t>
  </si>
  <si>
    <t>UC0650D100</t>
  </si>
  <si>
    <t>Увлажнитель humiDisk65, с подогревателем, производительностью до 6,5 л/ч, 1х230В</t>
  </si>
  <si>
    <t>Блоки управления и аксессуары humiDisk65</t>
  </si>
  <si>
    <t>UCQ065D100</t>
  </si>
  <si>
    <t>Электрический блок управления 1 увлажнителем humiDisk65, 1х230В</t>
  </si>
  <si>
    <t>UCQ065D200</t>
  </si>
  <si>
    <t>Электрический блок управления 2 увлажнителями humiDisk65, 1х230В</t>
  </si>
  <si>
    <t>UCKH70W000</t>
  </si>
  <si>
    <t>Подогреватель</t>
  </si>
  <si>
    <t>humiDisk10</t>
  </si>
  <si>
    <t>UC0100D000</t>
  </si>
  <si>
    <t>Увлажнитель humiDisk10, без подогревателя, производительностью до 1л/ч, 1х230В</t>
  </si>
  <si>
    <t>UC0100DK00</t>
  </si>
  <si>
    <t>Увлажнитель humiDisk10, без подогревателя, производительностью до 1л/ч, 1х230В в комплекте с трубками и кронштейном для настенного монтажа</t>
  </si>
  <si>
    <t>Блоки управления и аксессуары humiDisk10</t>
  </si>
  <si>
    <t>UC10KSSP00</t>
  </si>
  <si>
    <t>Кронштейн для настенного монтажа</t>
  </si>
  <si>
    <t>UCKTS00000</t>
  </si>
  <si>
    <t>Трубка для слива воды</t>
  </si>
  <si>
    <t>UCHUMM0000</t>
  </si>
  <si>
    <t>Механический гигростат 20-90% RH</t>
  </si>
  <si>
    <t>humiSonic compact</t>
  </si>
  <si>
    <t>Увлажнитель humiSonic</t>
  </si>
  <si>
    <t>UU01FD0001</t>
  </si>
  <si>
    <t>Ультразвуковой увлажнитель 0,5 кг/ч, 230В 50Гц</t>
  </si>
  <si>
    <t>UU01FDA001</t>
  </si>
  <si>
    <t>Ультразвуковой увлажнитель 0,5 кг/ч с доп.платой, 230В 50Гц</t>
  </si>
  <si>
    <t>UU01GD0001</t>
  </si>
  <si>
    <t>Ультразвуковой увлажнитель 1 кг/ч, 230В 50Гц</t>
  </si>
  <si>
    <t>UU01GDA001</t>
  </si>
  <si>
    <t>Ультразвуковой увлажнитель 1 кг/ч с доп.платой, 230В 50Гц</t>
  </si>
  <si>
    <t>Аксессуары humiSonic</t>
  </si>
  <si>
    <t>HYHU000000</t>
  </si>
  <si>
    <t>Датчик  влажности</t>
  </si>
  <si>
    <t>UUKTA00000</t>
  </si>
  <si>
    <t xml:space="preserve">Датчик тока (TAM)  </t>
  </si>
  <si>
    <t>UUKDI00000</t>
  </si>
  <si>
    <t>Дисплей</t>
  </si>
  <si>
    <t>UUKAX00000</t>
  </si>
  <si>
    <t>Дополнительная плата</t>
  </si>
  <si>
    <t>UUKDP02500</t>
  </si>
  <si>
    <t>Распределительная система: гибкая трубка (700мм) с распределителем L=250 мм</t>
  </si>
  <si>
    <t>UUKDP05300</t>
  </si>
  <si>
    <t>Распределительная система: гибкая трубка (700мм) с распределителем L=530мм</t>
  </si>
  <si>
    <t>UUKDP06100</t>
  </si>
  <si>
    <t>Распределительная система: гибкая трубка (700мм) с распределителем L=610мм</t>
  </si>
  <si>
    <t>UUKDP08500</t>
  </si>
  <si>
    <t>Распределительная система: гибкая трубка (700мм) с распределителем L=850мм</t>
  </si>
  <si>
    <t>UUKPE00100</t>
  </si>
  <si>
    <t>Гибкая трубка, 1м</t>
  </si>
  <si>
    <t>UUKHS00000</t>
  </si>
  <si>
    <t>Угловой патрубок</t>
  </si>
  <si>
    <t>UUKCY00000</t>
  </si>
  <si>
    <t>Воздухозаборный патрубок</t>
  </si>
  <si>
    <t>UUKDF00000</t>
  </si>
  <si>
    <t>Диффузор на воздухораспределитель</t>
  </si>
  <si>
    <t>UUKFL00000</t>
  </si>
  <si>
    <t>Комплект фильтра 50 микрон на заборе воздуха</t>
  </si>
  <si>
    <t>humiSonic direct</t>
  </si>
  <si>
    <t>Ультразвуковой увлажнитель humiSonic комнатного исполнения с дополнительной платой и датчиком влажности  -  2,0 l/h  - 230V, 50Hz</t>
  </si>
  <si>
    <t>Ультразвуковой увлажнитель humiSonic комнатного исполнения с дополнительной платой и датчиком влажности  -  4,0 l/h  - 230V, 50Hz</t>
  </si>
  <si>
    <t>Ультразвуковой увлажнитель humiSonic комнатного исполнения с дополнительной платой и датчиком влажности  -  8,0 l/h  - 230V, 50Hz</t>
  </si>
  <si>
    <t>Аксессуары humiSonic direct</t>
  </si>
  <si>
    <t>humiSonic ventilation</t>
  </si>
  <si>
    <t>UU02DD0000</t>
  </si>
  <si>
    <t>Ультразвуковой увлажнитель humiSonic канального исполнения -  2,4 l/h</t>
  </si>
  <si>
    <t>UU05DD0000</t>
  </si>
  <si>
    <t>Ультразвуковой увлажнитель humiSonic канального исполнения -  4,8 l/h</t>
  </si>
  <si>
    <t>UU07DD0000</t>
  </si>
  <si>
    <t>Ультразвуковой увлажнитель humiSonic канального исполнения -  7,2 l/h</t>
  </si>
  <si>
    <t>UU09DD0000</t>
  </si>
  <si>
    <t>Ультразвуковой увлажнитель humiSonic канального исполнения -  9,6 l/h</t>
  </si>
  <si>
    <t>UU14DD0000</t>
  </si>
  <si>
    <t>Ультразвуковой увлажнитель humiSonic канального исполнения -  14,4 l/h</t>
  </si>
  <si>
    <t>UU18DD0000</t>
  </si>
  <si>
    <t>Ультразвуковой увлажнитель humiSonic канального исполнения -  18 l/h</t>
  </si>
  <si>
    <t>Аксессуары humiSonic ventilation</t>
  </si>
  <si>
    <t>UQ05BD0000</t>
  </si>
  <si>
    <t>Панель управления версии BASIC для humiSonic до 4,8 l/h - 230 V, 50-60 Hz</t>
  </si>
  <si>
    <t>UQ09BD0000</t>
  </si>
  <si>
    <t>Панель управления версии BASIC для humiSonic до 9,6 l/h - 230 V, 50-60 Hz</t>
  </si>
  <si>
    <t>UQ05CD0000</t>
  </si>
  <si>
    <t>Панель управления версии COMPLETE для humiSonic до 4,8 l/h - 230 V, 50-60 Hz</t>
  </si>
  <si>
    <t>UQ09CD0000</t>
  </si>
  <si>
    <t>Панель управления версии COMPLETE для humiSonic до 9,6 l/h - 230 V, 50-60 Hz</t>
  </si>
  <si>
    <t>UQ18CD0000</t>
  </si>
  <si>
    <t>Панель управления версии COMPLETE для humiSonic до 18 l/h - 230 V, 50-60 Hz</t>
  </si>
  <si>
    <t>ChillBooster (системы адиабатического охдаждения)</t>
  </si>
  <si>
    <t>Насосная станция со шкафом управления для водопроводной воды</t>
  </si>
  <si>
    <t>AC010D0000</t>
  </si>
  <si>
    <t>Насосная станция 100 л/ч, 230В/50Гц, шкаф управления IP55</t>
  </si>
  <si>
    <t>AC010D0010</t>
  </si>
  <si>
    <t>Насосная станция 100 л/ч, 230В/50Гц, шкаф управления IP55, УФ-бактерицидная система</t>
  </si>
  <si>
    <t>AC050D0010</t>
  </si>
  <si>
    <t>Насосная станция 500 л/ч, 230В/50Гц, шкаф управления IP55, УФ-бактерицидная система</t>
  </si>
  <si>
    <t>AC050D0000</t>
  </si>
  <si>
    <t>Насосная станция 500 л/ч, 230В/50Гц, шкаф управления IP55</t>
  </si>
  <si>
    <t>AC100D0010</t>
  </si>
  <si>
    <t>Насосная станция 1000 л/ч, 230В/50Гц, шкаф управления IP55, УФ-бактерицидная система</t>
  </si>
  <si>
    <t>AC100D0000</t>
  </si>
  <si>
    <t>Насосная станция 1000 л/ч, 230В/50Гц, шкаф управления IP55</t>
  </si>
  <si>
    <t>Насосная станция со шкафом управления для деминерализованной воды</t>
  </si>
  <si>
    <t>AC010D0001</t>
  </si>
  <si>
    <t>AC010D0011</t>
  </si>
  <si>
    <t>AC050D0011</t>
  </si>
  <si>
    <t>AC050D0001</t>
  </si>
  <si>
    <t>AC100D0011</t>
  </si>
  <si>
    <t>AC100D0001</t>
  </si>
  <si>
    <t>Аксессуары ChillBooster</t>
  </si>
  <si>
    <t>Компоненты распределительной системы</t>
  </si>
  <si>
    <t>ACKT1F0400</t>
  </si>
  <si>
    <t>Гибкая гофрированная трубка из нержавеющей стали AISI 304 Ø1/2" l= 0.4 м 1/2"-1/2" мама</t>
  </si>
  <si>
    <t>ACKT1F0500</t>
  </si>
  <si>
    <t>Гибкая гофрированная трубка из нержавеющей стали AISI 304 Ø1/2" l= 0.5 м 1/2"-1/2" мама</t>
  </si>
  <si>
    <t>ACKT1F1000</t>
  </si>
  <si>
    <t>Гибкая гофрированная трубка из нержавеющей стали AISI 304 Ø1/2" l= 1 м 1/2"-1/2" мама</t>
  </si>
  <si>
    <t>ACKT1F2000</t>
  </si>
  <si>
    <t>Гибкая гофрированная трубка из нержавеющей стали AISI 304 Ø1/2" l= 3 м 1/2"-1/2" мама</t>
  </si>
  <si>
    <t>ACKT1FA100</t>
  </si>
  <si>
    <t>Гибкая гофрированная трубка из нержавеющей стали AISI 304 Ø1/2" l= 10 м 1/2"-1/2" мама</t>
  </si>
  <si>
    <t>ACKT007000</t>
  </si>
  <si>
    <t>Коллектор Ø= 20 мм, 7 отв. NPT 1/8" мама l= 1052 мм</t>
  </si>
  <si>
    <t>ACKT013000</t>
  </si>
  <si>
    <t>Коллектор Ø= 20 мм, 13 отв. NPT 1/8" мама l= 1964 мм</t>
  </si>
  <si>
    <t>ACKT019000</t>
  </si>
  <si>
    <t>Коллектор Ø= 20 мм, 19 отв. NPT 1/8" мама l= 2876 мм</t>
  </si>
  <si>
    <t>ACKNR00000</t>
  </si>
  <si>
    <t>Комплект из 10 форсунок, 5 кг/ч каждая, красные</t>
  </si>
  <si>
    <t>ACKNC00000</t>
  </si>
  <si>
    <t>Комплект из 10 форсунок, 7.5 кг/ч каждая, коричневые</t>
  </si>
  <si>
    <t>ACKNB00000</t>
  </si>
  <si>
    <t>Комплект из 10 форсунок, 10 кг/ч каждая, черные</t>
  </si>
  <si>
    <t>ACKV1D0010</t>
  </si>
  <si>
    <t>Нормально открытый дренажный соленоидный клапан (комплект) для водопроводной воды IP67</t>
  </si>
  <si>
    <t>ACKV1D0001</t>
  </si>
  <si>
    <t>Нормально открытый дренажный соленоидный клапан (комплект) для деминерализованной воды IP65</t>
  </si>
  <si>
    <t>ACKV1D0011</t>
  </si>
  <si>
    <t>Нормально открытый дренажный соленоидный клапан (комплект) для деминерализованной воды IP67</t>
  </si>
  <si>
    <t>ACKV1F0000</t>
  </si>
  <si>
    <t>Нормально закрытый дренажный соленоидный клапан (комплект) для водопроводной воды IP65</t>
  </si>
  <si>
    <t>ACKV1F0001</t>
  </si>
  <si>
    <t>Нормально закрытый дренажный соленоидный клапан (комплект) для деминерализованной воды IP65</t>
  </si>
  <si>
    <t>ACKRDM0000</t>
  </si>
  <si>
    <t>Обжимной фитинг латунь, прямой, с коллектора Ø= 20 mm на 1/2" папа</t>
  </si>
  <si>
    <t>ACKRDF0000</t>
  </si>
  <si>
    <t>Обжимной фитинг латунь, прямой, с коллектора Ø= 20 mm на 1/2" мама</t>
  </si>
  <si>
    <t>ACKRDI0000</t>
  </si>
  <si>
    <t>Межколлекторный фитинг латунь, прямой для труб Ø = 20 мм</t>
  </si>
  <si>
    <t>ACKRFL0000</t>
  </si>
  <si>
    <t>Обжимной фитинг латунь, угловой, с трубы Ø= 20 mm на 1/2" папа</t>
  </si>
  <si>
    <t>ACKRDM0001</t>
  </si>
  <si>
    <t>Обжимной фитинг  нерж.сталь, прямой, с коллектора Ø= 20 mm на 1/2" папа</t>
  </si>
  <si>
    <t>ACKRDI0001</t>
  </si>
  <si>
    <t>Межколлекторный фитинг нерж.сталь, прямой для труб Ø = 20 мм</t>
  </si>
  <si>
    <t>ACKRN01000</t>
  </si>
  <si>
    <t>Фиттинг 1/2" папа - 1/2" папа</t>
  </si>
  <si>
    <t>ACKRTF1110</t>
  </si>
  <si>
    <t>Тройник латунь папа/папа/папа 1/2"</t>
  </si>
  <si>
    <t>ACKRTF1120</t>
  </si>
  <si>
    <t>Тройник латунь папа/папа/папа 1/2" -1/2" - 3/4"</t>
  </si>
  <si>
    <t>ACKG100000</t>
  </si>
  <si>
    <t>Комплект прокладок 2 шт. 1/2"</t>
  </si>
  <si>
    <t>ACKCAP0000</t>
  </si>
  <si>
    <t>Заглушка на коллектор NPT 1/8", папа</t>
  </si>
  <si>
    <t>ACKCAP0010</t>
  </si>
  <si>
    <t>Комплект 10 заглушек на коллектор NPT 1/8", папа</t>
  </si>
  <si>
    <t>ECKC120000</t>
  </si>
  <si>
    <t>Заглушка с o-кольцом на конец линии, 1/2" GAS M</t>
  </si>
  <si>
    <t>Разное</t>
  </si>
  <si>
    <t>ACKUV00000</t>
  </si>
  <si>
    <t>УФ-лампа</t>
  </si>
  <si>
    <t>ACKF000000</t>
  </si>
  <si>
    <t>Комплект водяного фильтра 3/4" мама 10м</t>
  </si>
  <si>
    <t>WTS Large (система водоподготовки для увлажнителей optiMist, humiFog, MC, chillBooster)</t>
  </si>
  <si>
    <t>Система обратного осмоса</t>
  </si>
  <si>
    <t>WTS Compact (компактная система водоподготовки для увлажнителей humiSonic)</t>
  </si>
  <si>
    <t xml:space="preserve">Система водоподготовки WTS compact, водопроизводительностью 12 л/ч </t>
  </si>
  <si>
    <t xml:space="preserve">Система водоподготовки WTS compact, водопроизводительностью 20 л/ч </t>
  </si>
  <si>
    <t>Угольные фильтры</t>
  </si>
  <si>
    <t>1312208AXX</t>
  </si>
  <si>
    <t>Термостойкая дренажная трубка d = 51мм, кусок длиной 1 м (специально для увлажнителей UR020-80)</t>
  </si>
  <si>
    <t>KITDTEXT08</t>
  </si>
  <si>
    <t>Комплект охлаждения дренажа 24В для UR002*3...UR013*3</t>
  </si>
  <si>
    <t>KITDTEXT09</t>
  </si>
  <si>
    <t>Комплект охлаждения дренажа 24В дляUR020*3...UR080*3</t>
  </si>
  <si>
    <t>6.WTS .СИСТЕМЫ ВОДОПОДГОТОВКИ ДЛЯ УВЛАЖНИТЕЛЕЙ</t>
  </si>
  <si>
    <t>8. АКСЕССУАРЫ</t>
  </si>
  <si>
    <t xml:space="preserve">9.ПОЯСНЕНИЯ </t>
  </si>
  <si>
    <t>DP020D30RU</t>
  </si>
  <si>
    <t>Кронштейны для вертикального монтажа парораспределителей</t>
  </si>
  <si>
    <t>DP00VM3000</t>
  </si>
  <si>
    <t>Кронштейн для парораспределителей с впускным паровым патрубком 30 мм</t>
  </si>
  <si>
    <t>DP00VM400</t>
  </si>
  <si>
    <t>Кронштейн для парораспределителей с впускным паровым патрубком 40 мм</t>
  </si>
  <si>
    <t>NEW</t>
  </si>
  <si>
    <t>Парораспределитель из нерж. стали, вх. диаметр 30 мм, длина 200 мм, 1-10 кг/ч для узких воздуховодов</t>
  </si>
  <si>
    <t>MC multizone (увлажнители на сжатом воздухе)</t>
  </si>
  <si>
    <t>Шкафы управления для воды нормальной жесткости, контроллер ВКЛ/ВЫКЛ</t>
  </si>
  <si>
    <t xml:space="preserve"> </t>
  </si>
  <si>
    <t>MC060CDM00</t>
  </si>
  <si>
    <t>Шкаф увлажнителя МС  60 л/час, контроллер ВКЛ/ВЫКЛ,  для воды нормальной жесткости, 1х230 В, ведущий</t>
  </si>
  <si>
    <t>MC230CDM00</t>
  </si>
  <si>
    <t>Шкаф увлажнителя МС  230 л/час, контроллер ВКЛ/ВЫКЛ,  для воды нормальной жесткости, 1х230 В, ведущий</t>
  </si>
  <si>
    <t>MC060CDS00</t>
  </si>
  <si>
    <t>Шкаф увлажнителя МС  60 л/час, контроллер ВКЛ/ВЫКЛ,  для воды нормальной жесткости, 1х230 В, ведомый</t>
  </si>
  <si>
    <t>MC230CDS00</t>
  </si>
  <si>
    <t>Шкаф увлажнителя МС  230 л/час, контроллер ВКЛ/ВЫКЛ,  для воды нормальной жесткости, 1х230 В, ведомый</t>
  </si>
  <si>
    <t>Шкафы управления для деминерализованной воды, контроллер ВКЛ/ВЫКЛ</t>
  </si>
  <si>
    <t>MC060CDM01</t>
  </si>
  <si>
    <t>Шкаф увлажнителя МС  60 л/час, контроллер ВКЛ/ВЫКЛ,  для деминерализованной воды, 1х230 В, ведущий</t>
  </si>
  <si>
    <t>MC230CDM01</t>
  </si>
  <si>
    <t>Шкаф увлажнителя МС  230 л/час, контроллер ВКЛ/ВЫКЛ,  для деминерализованной воды, 1х230 В, ведущий</t>
  </si>
  <si>
    <t>MC060CDS01</t>
  </si>
  <si>
    <t>Шкаф увлажнителя МС  60 л/час, контроллер ВКЛ/ВЫКЛ,  для деминерализованной воды, 1х230 В, ведомый</t>
  </si>
  <si>
    <t>MC230CDS01</t>
  </si>
  <si>
    <t>Шкаф увлажнителя МС  230 л/час, контроллер ВКЛ/ВЫКЛ,  для деминерализованной воды, 1х230 В, ведомый</t>
  </si>
  <si>
    <t>Шкафы управления для воды нормальной жесткости, модулирующее управление</t>
  </si>
  <si>
    <t>MC060HDM00</t>
  </si>
  <si>
    <t>Шкаф увлажнителя МС  60 л/час, модулирующее упр., для воды нормальной жесткости, 1х230 В, ведущий</t>
  </si>
  <si>
    <t>MC230HDM00</t>
  </si>
  <si>
    <t>Шкаф увлажнителя МС  230 л/час, модулирующее упр.,  для воды нормальной жесткости, 1х230 В, ведущий</t>
  </si>
  <si>
    <t>MC060HDS00</t>
  </si>
  <si>
    <t>Шкаф увлажнителя МС  60 л/час, модулирующее упр.,  для воды нормальной жесткости, 1х230 В, ведомый</t>
  </si>
  <si>
    <t>MC230HDS00</t>
  </si>
  <si>
    <t>Шкаф увлажнителя МС  230 л/час, модулирующее упр.,  для воды нормальной жесткости, 1х230 В, ведомый</t>
  </si>
  <si>
    <t>Шкафы управления для деминерализованной воды, модулирующее управление</t>
  </si>
  <si>
    <t>MC060HDM01</t>
  </si>
  <si>
    <t>Шкаф увлажнителя МС  60 л/час, модулирующее упр.,  для деминерализованной воды, 1х230 В, ведущий</t>
  </si>
  <si>
    <t>MC230HDM01</t>
  </si>
  <si>
    <t>Шкаф увлажнителя МС  230 л/час, модулирующее упр.,  для деминерализованной воды, 1х230 В, ведущий</t>
  </si>
  <si>
    <t>MC060HDS01</t>
  </si>
  <si>
    <t>Шкаф увлажнителя МС  60 л/час, модулирующее упр.,  для деминерализованной воды, 1х230 В, ведомый</t>
  </si>
  <si>
    <t>MC230HDS01</t>
  </si>
  <si>
    <t>Шкаф увлажнителя МС  230 л/час, модулирующее упр., для деминерализованной воды, 1х230 В, ведомый</t>
  </si>
  <si>
    <t>Аксессуары MC</t>
  </si>
  <si>
    <t>Распылительные форсунки</t>
  </si>
  <si>
    <t>MCAA200000</t>
  </si>
  <si>
    <t>Форсунка 2,7 л/ч для атомайзера МС</t>
  </si>
  <si>
    <t>MCAB200000</t>
  </si>
  <si>
    <t>Форсунка 4 л/ч для атомайзера МС</t>
  </si>
  <si>
    <t>MCAC200000</t>
  </si>
  <si>
    <t>Форсунка 5,4 л/ч для атомайзера МС</t>
  </si>
  <si>
    <t>MCAD200000</t>
  </si>
  <si>
    <t>Форсунка 6,8 л/ч для атомайзера МС</t>
  </si>
  <si>
    <t>MCAE200000</t>
  </si>
  <si>
    <t>Форсунка 10 л/ч для атомайзера МС</t>
  </si>
  <si>
    <t>MCK1AW0000</t>
  </si>
  <si>
    <t>Монтажный комплект для каждой форсунки</t>
  </si>
  <si>
    <t>Воздушные и водяные фильтры</t>
  </si>
  <si>
    <t>MCC05PP005</t>
  </si>
  <si>
    <t>Картридж водяного фильтра</t>
  </si>
  <si>
    <t>MCFILWAT05</t>
  </si>
  <si>
    <t>Патрон картриджа водяного фильтра</t>
  </si>
  <si>
    <t>MCFILAIR01</t>
  </si>
  <si>
    <t>Воздушный фильтр для твердых частиц, 5 микрон</t>
  </si>
  <si>
    <t>MCFILOIL01</t>
  </si>
  <si>
    <t>Воздушный фильтр - маслоотделитель, 1 микрон</t>
  </si>
  <si>
    <t>Опциональные устройства</t>
  </si>
  <si>
    <t>MCKSUV0000</t>
  </si>
  <si>
    <t>Комплект ультрафиолетовых ламп</t>
  </si>
  <si>
    <t>MCKDVWL000</t>
  </si>
  <si>
    <t>Удаленный сливной соленоидный клапан для водопроводной воды, нормально разомкнутый</t>
  </si>
  <si>
    <t>MCKDVWL001</t>
  </si>
  <si>
    <t>Удаленный сливной соленоидный клапан для деминерализованной воды, нормально разомкнутый</t>
  </si>
  <si>
    <t>MCKPT01000</t>
  </si>
  <si>
    <t>Датчик давления в комплекте с кабелем 10м</t>
  </si>
  <si>
    <t>MCKPT05000</t>
  </si>
  <si>
    <t>Датчик давления в комплекте с кабелем 50м</t>
  </si>
  <si>
    <t>MCKPT10000</t>
  </si>
  <si>
    <t>Датчик давления в комплекте с кабелем 100м</t>
  </si>
  <si>
    <t>ROKL00MA06</t>
  </si>
  <si>
    <t>Манометр d.63 из нержавеющей стали, радиальная латунная штукатурка 1/4 "GAS, диапазон 0-6 бар, как для линии подачи воздуха, так и для воды</t>
  </si>
  <si>
    <t>UQ18BD0000</t>
  </si>
  <si>
    <t>Панель управления версии BASIC для humiSonic до 18 l/h - 230 V, 50-60 Hz</t>
  </si>
  <si>
    <t>UU02RDAS01</t>
  </si>
  <si>
    <t>UU04RDAS01</t>
  </si>
  <si>
    <t>UU06RDAS01</t>
  </si>
  <si>
    <t>UU08RDAS01</t>
  </si>
  <si>
    <t>VSDU0A0003</t>
  </si>
  <si>
    <t>Вентиляторный парораспределитель для увлажнителей 1-18 л/ч, питание от увлажнителя</t>
  </si>
  <si>
    <t>VRDXL00001</t>
  </si>
  <si>
    <t>VSDREM0003</t>
  </si>
  <si>
    <t>Настенная опора для выносной установки парораспределителя VSDU0A0003</t>
  </si>
  <si>
    <t>Ультразвуковой увлажнитель humiSonic комнатного исполнения с дополнительной платой и датчиком влажности  - 6,0 l/h  - 230V, 50Hz</t>
  </si>
  <si>
    <t>thermoSteam - увлажнители серии UE***X c неразборным цилиндром HB и малошумным контактором</t>
  </si>
  <si>
    <t>Увлажнители thermoSteam X-Plus (со встроенным контроллером и графическим дисплеем), 1x230 В</t>
  </si>
  <si>
    <t>Увлажнители thermoSteam X-Plus (со встроенным контроллером и графическим дисплеем), 3x400 В</t>
  </si>
  <si>
    <t>Собрано в РФ!</t>
  </si>
  <si>
    <t>2.ПАРОВЫЕ УВЛАЖНИТЕЛИ thermoSteam (сборка РФ)</t>
  </si>
  <si>
    <t>Clima</t>
  </si>
  <si>
    <t>DP035D30RH</t>
  </si>
  <si>
    <t>Высокоэффективный линейный парораспределитель серии DP из НРЖ L = 350мм d= 30мм</t>
  </si>
  <si>
    <t>DP045D30RH</t>
  </si>
  <si>
    <t>Высокоэффективный линейный парораспределитель серии DP из НРЖ L = 450мм d= 30мм</t>
  </si>
  <si>
    <t>DP060D30RH</t>
  </si>
  <si>
    <t>Высокоэффективный линейный парораспределитель серии DP из НРЖ L = 600мм d= 30мм</t>
  </si>
  <si>
    <t>DP085D30RH</t>
  </si>
  <si>
    <t>Высокоэффективный линейный парораспределитель серии DP из НРЖ L = 850мм d= 30мм</t>
  </si>
  <si>
    <t>DP085D40RH</t>
  </si>
  <si>
    <t>Высокоэффективный линейный парораспределитель серии DP из НРЖ L = 850мм d= 40мм</t>
  </si>
  <si>
    <t>DP105D30RH</t>
  </si>
  <si>
    <t>Высокоэффективный линейный парораспределитель серии DP из НРЖ L = 1050мм d= 30мм</t>
  </si>
  <si>
    <t>DP105D40RH</t>
  </si>
  <si>
    <t>Высокоэффективный линейный парораспределитель серии DP из НРЖ L = 1050мм d= 40мм</t>
  </si>
  <si>
    <t>DP125D30RH</t>
  </si>
  <si>
    <t>Высокоэффективный линейный парораспределитель серии DP из НРЖ L = 1250мм d= 30мм</t>
  </si>
  <si>
    <t>DP125D40RH</t>
  </si>
  <si>
    <t>Высокоэффективный линейный парораспределитель серии DP из НРЖ L = 1250мм d= 40мм</t>
  </si>
  <si>
    <t>DP165D30RH</t>
  </si>
  <si>
    <t>Высокоэффективный линейный парораспределитель серии DP из НРЖ L = 1650мм d= 30мм</t>
  </si>
  <si>
    <t>DP165D40RH</t>
  </si>
  <si>
    <t>Высокоэффективный линейный парораспределитель серии DP из НРЖ L = 1650мм d= 40мм</t>
  </si>
  <si>
    <t>DP205D40RH</t>
  </si>
  <si>
    <t>Высокоэффективный линейный парораспределитель серии DP из НРЖ L = 2050мм d= 40мм</t>
  </si>
  <si>
    <t>Высокоэффективные канальные парораспределители из нержавеющей стали (специальное исполнение)</t>
  </si>
  <si>
    <t>Увлажнители heaterSteam titanium с сенсорным дисплеем (материал нагревательных элементов - Титан) -  1х230В</t>
  </si>
  <si>
    <t>UR002HD104</t>
  </si>
  <si>
    <t>UR004HD104</t>
  </si>
  <si>
    <t>UR006HD104</t>
  </si>
  <si>
    <t>Увлажнители heaterSteam titanium с сенсорным дисплеем (материал нагревательных элементов - Титан) -  3х400В</t>
  </si>
  <si>
    <t>UR006HL104</t>
  </si>
  <si>
    <t>UR010HL104</t>
  </si>
  <si>
    <t>UR013HL104</t>
  </si>
  <si>
    <t>UR020HL104</t>
  </si>
  <si>
    <t>UR027HL104</t>
  </si>
  <si>
    <t>UR040HL104</t>
  </si>
  <si>
    <t>UR053HL104</t>
  </si>
  <si>
    <t>UR060HL104</t>
  </si>
  <si>
    <t>UR080HL104</t>
  </si>
  <si>
    <t>Увлажнители heaterSteam process ЖК дисплей (материал нагревательных элементов - Инколой 825) -  1х230В</t>
  </si>
  <si>
    <t>UR002HD004</t>
  </si>
  <si>
    <t>UR004HD004</t>
  </si>
  <si>
    <t>UR006HD004</t>
  </si>
  <si>
    <t>UR006HL004</t>
  </si>
  <si>
    <t>UR010HL004</t>
  </si>
  <si>
    <t>UR013HL004</t>
  </si>
  <si>
    <t>UR020HL004</t>
  </si>
  <si>
    <t>UR027HL004</t>
  </si>
  <si>
    <t>UR040HL004</t>
  </si>
  <si>
    <t>UR053HL004</t>
  </si>
  <si>
    <t>UR060HL004</t>
  </si>
  <si>
    <t>UR080HL004</t>
  </si>
  <si>
    <t>Увлажнители heaterSteam  process ЖК дисплей (материал нагревательных элементов - Инколой 825) -  3х400В</t>
  </si>
  <si>
    <t>Увлажнители heaterSteam process сенсорный дисплей (материал нагревательных элементов - Инколой 825) -  1х230В</t>
  </si>
  <si>
    <t>Базовая, ЖК дисплей</t>
  </si>
  <si>
    <t>Базовая,ЖК дисплей</t>
  </si>
  <si>
    <t>Базовая, сенсорный дисплей</t>
  </si>
  <si>
    <t>UR002HD204</t>
  </si>
  <si>
    <t>UR004HD204</t>
  </si>
  <si>
    <t>UR006HD204</t>
  </si>
  <si>
    <t>Увлажнители heaterSteam process сенсорный дисплей  (материал нагревательных элементов - Инколой 825) -  3х400В</t>
  </si>
  <si>
    <t>UR006HL204</t>
  </si>
  <si>
    <t>UR010HL204</t>
  </si>
  <si>
    <t>UR013HL204</t>
  </si>
  <si>
    <t>UR020HL204</t>
  </si>
  <si>
    <t>UR027HL204</t>
  </si>
  <si>
    <t>UR040HL204</t>
  </si>
  <si>
    <t>UR053HL204</t>
  </si>
  <si>
    <t>UR060HL204</t>
  </si>
  <si>
    <t>UR080HL204</t>
  </si>
  <si>
    <t>Расширительный бак, 300 л, с фланцем из нержавеющей стали, 10 bar</t>
  </si>
  <si>
    <t xml:space="preserve">Газовые увлажнители gaSteam </t>
  </si>
  <si>
    <t>Описание</t>
  </si>
  <si>
    <t>UG045HD004</t>
  </si>
  <si>
    <t>UMID.GASTEAM INDOOR 45KG/H 230V 50HZ  REL.4</t>
  </si>
  <si>
    <t>Модулирующий контроллер</t>
  </si>
  <si>
    <t>Газовый увлажнитель 45 кг/ч, для внутреннего монтажа</t>
  </si>
  <si>
    <t>по запросу</t>
  </si>
  <si>
    <t>UG090HD004</t>
  </si>
  <si>
    <t>UMID.GASTEAM INDOOR 90KG/H 230V 50HZ  REL.4</t>
  </si>
  <si>
    <t>Газовый увлажнитель 90 кг/ч,для внутреннего монтажа</t>
  </si>
  <si>
    <t>UG150HD004</t>
  </si>
  <si>
    <t>UMID.GASTEAM INDOOR 150KG/H 230V 50HZ  REL.4</t>
  </si>
  <si>
    <t>Газовый увлажнитель 150 кг/ч,для внутреннего монтажа</t>
  </si>
  <si>
    <t>UG180HD004</t>
  </si>
  <si>
    <t>UMID.GASTEAM INDOOR 180KG/H 230V 50HZ  REL.4</t>
  </si>
  <si>
    <t>Газовый увлажнитель 180 кг/ч,для внутреннего монтажа</t>
  </si>
  <si>
    <t>UG300HD004</t>
  </si>
  <si>
    <t>UMID.GASTEAM INDOOR 300KG/H 230V 50HZ  REL.4</t>
  </si>
  <si>
    <t>Газовый увлажнитель 300 кг/ч,для внутреннего монтажа</t>
  </si>
  <si>
    <t>Исполнение для наружного монтажа. Диапазон T°C =-20°C+45°C с обязательной установкой опционального нагревателя (см.инструкции)</t>
  </si>
  <si>
    <t>UG045YD004</t>
  </si>
  <si>
    <t>UMID.GASTEAM OUTDOOR 45KG/H 230V 50HZ  REL.4</t>
  </si>
  <si>
    <t>Газовый увлажнитель 45 кг/ч, для наружного монтажа</t>
  </si>
  <si>
    <t>UG090YD004</t>
  </si>
  <si>
    <t>UMID.GASTEAM OUTDOOR 90KG/H 230V 50HZ  REL.4</t>
  </si>
  <si>
    <t>Газовый увлажнитель 90 кг/ч,для наружного монтажа</t>
  </si>
  <si>
    <t>UG150YD004</t>
  </si>
  <si>
    <t>UMID.GASTEAM OUTDOOR 150KG/H 230V 50HZ  REL.4</t>
  </si>
  <si>
    <t>Газовый увлажнитель 150 кг/ч,для наружного монтажа</t>
  </si>
  <si>
    <t>UG180YD004</t>
  </si>
  <si>
    <t>UMID.GASTEAM OUTDOOR 180KG/H 230V 50HZ  REL.4</t>
  </si>
  <si>
    <t>Газовый увлажнитель 180 кг/ч,для наружного монтажа</t>
  </si>
  <si>
    <t>UG300YD004</t>
  </si>
  <si>
    <t>UMID.GASTEAM OUTDOOR 300KG/H 230V 50HZ  REL.4</t>
  </si>
  <si>
    <t>Газовый увлажнитель 300 кг/ч,для наружного монтажа</t>
  </si>
  <si>
    <t>UG450YD004</t>
  </si>
  <si>
    <t>UMID.GASTEAM OUTDOOR 450KG/H 230V 50HZ  REL.4</t>
  </si>
  <si>
    <t>Газовый увлажнитель 450 кг/ч,для наружного монтажа</t>
  </si>
  <si>
    <t>Датчик тока (TAM)</t>
  </si>
  <si>
    <t>KITVAP3040</t>
  </si>
  <si>
    <t>‘Y’-образный переходник трубки для подачи пара (вх. 40мм, вых. 30мм)</t>
  </si>
  <si>
    <t xml:space="preserve">по запросу </t>
  </si>
  <si>
    <t>UER003YL0E1</t>
  </si>
  <si>
    <t>UER005YL0E1</t>
  </si>
  <si>
    <t>UER008YL0E1</t>
  </si>
  <si>
    <t>UER010YL0E1</t>
  </si>
  <si>
    <t>UER015YL0E1</t>
  </si>
  <si>
    <t>UER018YL0E1</t>
  </si>
  <si>
    <t>UER025YL0E1</t>
  </si>
  <si>
    <t>UER035YL0E1</t>
  </si>
  <si>
    <t>UER045YL0E1</t>
  </si>
  <si>
    <t>UER065YL0E1</t>
  </si>
  <si>
    <t>Увлажнители thermoSteam (управление вкл/выкл или пропорциональное от внешнего контроллера или термостата), 3x400, с малошумным контактором</t>
  </si>
  <si>
    <t>7. ГАЗОВЫЕ УВЛАЖНИТЕЛИ</t>
  </si>
  <si>
    <t>CH004N2003</t>
  </si>
  <si>
    <t>CY0S2E0002</t>
  </si>
  <si>
    <t>3,3-4,5 кг/ч</t>
  </si>
  <si>
    <t>UER003XD0E1</t>
  </si>
  <si>
    <t>UER005XD0E1</t>
  </si>
  <si>
    <t>UER009XD0E1</t>
  </si>
  <si>
    <t>UER003XL0E1</t>
  </si>
  <si>
    <t>UER005XL0E1</t>
  </si>
  <si>
    <t>UER008XL0E1</t>
  </si>
  <si>
    <t>UER010XL0E1</t>
  </si>
  <si>
    <t>UER015XL0E1</t>
  </si>
  <si>
    <t>UER018XL0E1</t>
  </si>
  <si>
    <t>UER025XL0E1</t>
  </si>
  <si>
    <t>UER035XL0E1</t>
  </si>
  <si>
    <t>UER045XL0E1</t>
  </si>
  <si>
    <t>UER003YD0E1</t>
  </si>
  <si>
    <t>UER005YD0E1</t>
  </si>
  <si>
    <t>UER009YD0E1</t>
  </si>
  <si>
    <t>UER065XL001</t>
  </si>
  <si>
    <t>UER090XL001</t>
  </si>
  <si>
    <t>UER130XL001</t>
  </si>
  <si>
    <t>Действителен с 08.06.2021</t>
  </si>
  <si>
    <t>+7 (495) 978-02-47</t>
  </si>
  <si>
    <t>zakaz@konveit.ru</t>
  </si>
  <si>
    <t>Цена EUR</t>
  </si>
  <si>
    <t>Телефон: +7 (495) 978-02-47</t>
  </si>
  <si>
    <t>Цена 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</si>
</sst>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_р_._-;\-* #,##0_р_._-;_-* &quot;-&quot;_р_._-;_-@_-"/>
    <numFmt numFmtId="165" formatCode="_-* #,##0.00_р_._-;\-* #,##0.00_р_._-;_-* &quot;-&quot;??_р_._-;_-@_-"/>
    <numFmt numFmtId="166" formatCode="[$$-409]#,##0"/>
    <numFmt numFmtId="167" formatCode="[$€-2]\ #,##0.00"/>
    <numFmt numFmtId="168" formatCode="[$€-2]\ #,##0"/>
    <numFmt numFmtId="169" formatCode="_-[$€-2]* #,##0.00_-;\-[$€-2]* #,##0.00_-;_-[$€-2]* &quot;-&quot;??_-"/>
    <numFmt numFmtId="170" formatCode="_-[$€-2]\ * #,##0_-;\-[$€-2]\ * #,##0_-;_-[$€-2]\ * &quot;-&quot;_-;_-@_-"/>
    <numFmt numFmtId="171" formatCode="_-&quot;€&quot;\ * #,##0.00_-;\-&quot;€&quot;\ * #,##0.00_-;_-&quot;€&quot;\ * &quot;-&quot;??_-;_-@_-"/>
    <numFmt numFmtId="172" formatCode="#,##0.00_ ;\-#,##0.00\ "/>
    <numFmt numFmtId="173" formatCode="[$€-2]\ #,##0.0"/>
  </numFmts>
  <fonts count="87">
    <font>
      <sz val="10"/>
      <name val="Arial Cyr"/>
      <charset val="204"/>
    </font>
    <font>
      <sz val="10"/>
      <name val="Arial Cyr"/>
      <charset val="204"/>
    </font>
    <font>
      <sz val="10"/>
      <color indexed="8"/>
      <name val="Arial Cyr"/>
      <family val="2"/>
      <charset val="204"/>
    </font>
    <font>
      <b/>
      <sz val="12"/>
      <color indexed="8"/>
      <name val="Arial Cyr"/>
      <family val="2"/>
      <charset val="204"/>
    </font>
    <font>
      <sz val="10"/>
      <color indexed="8"/>
      <name val="Arial Cyr"/>
      <charset val="204"/>
    </font>
    <font>
      <b/>
      <sz val="14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8"/>
      <name val="Arial Cyr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Verdana"/>
      <family val="2"/>
    </font>
    <font>
      <sz val="10"/>
      <name val="Verdana"/>
      <family val="2"/>
    </font>
    <font>
      <i/>
      <sz val="8"/>
      <name val="Verdana"/>
      <family val="2"/>
    </font>
    <font>
      <i/>
      <sz val="10"/>
      <name val="Verdana"/>
      <family val="2"/>
    </font>
    <font>
      <sz val="8"/>
      <name val="Arial"/>
      <family val="2"/>
      <charset val="204"/>
    </font>
    <font>
      <sz val="8"/>
      <color rgb="FF000000"/>
      <name val="Verdana"/>
      <family val="2"/>
      <charset val="204"/>
    </font>
    <font>
      <sz val="10"/>
      <name val="Times New Roman Special G1"/>
      <family val="1"/>
      <charset val="2"/>
    </font>
    <font>
      <sz val="10"/>
      <name val="Helv"/>
      <charset val="204"/>
    </font>
    <font>
      <sz val="11"/>
      <name val="ＭＳ Ｐゴシック"/>
      <family val="3"/>
      <charset val="128"/>
    </font>
    <font>
      <b/>
      <sz val="9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"/>
      <family val="2"/>
    </font>
    <font>
      <b/>
      <sz val="16"/>
      <color rgb="FF000000"/>
      <name val="Arial Cyr"/>
      <charset val="204"/>
    </font>
    <font>
      <sz val="10"/>
      <color rgb="FF000000"/>
      <name val="Arial Cyr"/>
      <charset val="204"/>
    </font>
    <font>
      <sz val="10"/>
      <color rgb="FF000000"/>
      <name val="Arial Cyr"/>
      <family val="2"/>
      <charset val="204"/>
    </font>
    <font>
      <b/>
      <sz val="18"/>
      <color rgb="FF000000"/>
      <name val="Arial Cyr"/>
      <charset val="204"/>
    </font>
    <font>
      <sz val="15"/>
      <color rgb="FF000000"/>
      <name val="Arial Cyr"/>
      <charset val="204"/>
    </font>
    <font>
      <u/>
      <sz val="16"/>
      <color theme="10"/>
      <name val="Arial Cyr"/>
      <charset val="204"/>
    </font>
    <font>
      <sz val="16"/>
      <name val="Arial Cyr"/>
      <charset val="204"/>
    </font>
    <font>
      <b/>
      <sz val="10"/>
      <name val="Arial Cyr"/>
      <charset val="204"/>
    </font>
    <font>
      <b/>
      <sz val="10"/>
      <color indexed="8"/>
      <name val="Calibri"/>
      <family val="2"/>
      <charset val="204"/>
    </font>
    <font>
      <b/>
      <sz val="10"/>
      <color indexed="12"/>
      <name val="Verdana"/>
      <family val="2"/>
    </font>
    <font>
      <b/>
      <sz val="9"/>
      <name val="Arial Cyr"/>
      <family val="2"/>
      <charset val="204"/>
    </font>
    <font>
      <b/>
      <sz val="8"/>
      <color indexed="9"/>
      <name val="Verdana"/>
      <family val="2"/>
    </font>
    <font>
      <b/>
      <sz val="8"/>
      <name val="Verdana"/>
      <family val="2"/>
    </font>
    <font>
      <sz val="10"/>
      <color indexed="10"/>
      <name val="Verdana"/>
      <family val="2"/>
    </font>
    <font>
      <i/>
      <sz val="8"/>
      <name val="Arial Cyr"/>
      <family val="2"/>
      <charset val="204"/>
    </font>
    <font>
      <b/>
      <i/>
      <sz val="8"/>
      <name val="Arial Cyr"/>
      <family val="2"/>
      <charset val="204"/>
    </font>
    <font>
      <b/>
      <sz val="10"/>
      <color indexed="9"/>
      <name val="Verdana"/>
      <family val="2"/>
    </font>
    <font>
      <sz val="10"/>
      <name val="Verdana"/>
      <family val="2"/>
      <charset val="204"/>
    </font>
    <font>
      <b/>
      <sz val="12"/>
      <color indexed="8"/>
      <name val="Arial"/>
      <family val="2"/>
      <charset val="204"/>
    </font>
    <font>
      <sz val="10"/>
      <color rgb="FF000000"/>
      <name val="Verdana"/>
      <family val="2"/>
    </font>
    <font>
      <b/>
      <sz val="16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1"/>
      <color indexed="8"/>
      <name val="Calibri"/>
      <family val="2"/>
      <scheme val="minor"/>
    </font>
    <font>
      <b/>
      <sz val="10"/>
      <color rgb="FF000000"/>
      <name val="Verdana"/>
      <family val="2"/>
      <charset val="204"/>
    </font>
    <font>
      <b/>
      <sz val="12"/>
      <color rgb="FF000000"/>
      <name val="Arial Cyr"/>
      <charset val="204"/>
    </font>
    <font>
      <sz val="12"/>
      <color rgb="FF000000"/>
      <name val="Arial Cyr"/>
      <charset val="204"/>
    </font>
    <font>
      <sz val="12"/>
      <name val="Arial Cyr"/>
      <charset val="204"/>
    </font>
    <font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color rgb="FF005A8E"/>
      <name val="Arial"/>
      <family val="2"/>
      <charset val="204"/>
    </font>
    <font>
      <sz val="16"/>
      <color theme="0"/>
      <name val="Verdana"/>
      <family val="2"/>
      <charset val="204"/>
    </font>
    <font>
      <b/>
      <sz val="18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theme="0"/>
      <name val="Verdana"/>
      <family val="2"/>
      <charset val="204"/>
    </font>
    <font>
      <sz val="11"/>
      <name val="Arial"/>
      <family val="2"/>
      <charset val="204"/>
    </font>
    <font>
      <sz val="16"/>
      <color rgb="FF000000"/>
      <name val="Verdana"/>
      <family val="2"/>
      <charset val="204"/>
    </font>
    <font>
      <sz val="10"/>
      <color rgb="FF000000"/>
      <name val="Verdana"/>
      <family val="2"/>
      <charset val="204"/>
    </font>
    <font>
      <b/>
      <sz val="12"/>
      <color theme="0"/>
      <name val="Verdana"/>
      <family val="2"/>
      <charset val="204"/>
    </font>
    <font>
      <sz val="12"/>
      <color rgb="FF000000"/>
      <name val="Arial"/>
      <family val="2"/>
      <charset val="204"/>
    </font>
    <font>
      <b/>
      <sz val="10"/>
      <color rgb="FF000000"/>
      <name val="Verdana"/>
      <family val="2"/>
    </font>
    <font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8"/>
      <name val="Verdana"/>
      <family val="2"/>
    </font>
    <font>
      <sz val="8"/>
      <color indexed="8"/>
      <name val="Verdana"/>
      <family val="2"/>
    </font>
    <font>
      <sz val="10"/>
      <color theme="1"/>
      <name val="Verdana"/>
      <family val="2"/>
    </font>
    <font>
      <b/>
      <sz val="12"/>
      <color rgb="FFFF0000"/>
      <name val="Arial"/>
      <family val="2"/>
      <charset val="204"/>
    </font>
    <font>
      <sz val="16"/>
      <color rgb="FFFF0000"/>
      <name val="Arial Cyr"/>
      <charset val="204"/>
    </font>
    <font>
      <sz val="12"/>
      <color rgb="FF000000"/>
      <name val="Calibri"/>
      <family val="2"/>
      <charset val="204"/>
    </font>
    <font>
      <sz val="10"/>
      <color rgb="FFFF5050"/>
      <name val="Arial Cyr"/>
      <charset val="204"/>
    </font>
    <font>
      <sz val="10"/>
      <color rgb="FFFF5050"/>
      <name val="Verdana"/>
      <family val="2"/>
    </font>
    <font>
      <u/>
      <sz val="24"/>
      <color theme="10"/>
      <name val="Arial Cyr"/>
      <charset val="204"/>
    </font>
    <font>
      <u/>
      <sz val="26"/>
      <color theme="10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5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0" fontId="24" fillId="0" borderId="0"/>
    <xf numFmtId="0" fontId="15" fillId="0" borderId="0"/>
    <xf numFmtId="0" fontId="15" fillId="0" borderId="0"/>
    <xf numFmtId="0" fontId="25" fillId="0" borderId="0"/>
    <xf numFmtId="0" fontId="26" fillId="0" borderId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  <xf numFmtId="0" fontId="56" fillId="0" borderId="0"/>
    <xf numFmtId="169" fontId="15" fillId="0" borderId="0" applyFont="0" applyFill="0" applyBorder="0" applyAlignment="0" applyProtection="0"/>
    <xf numFmtId="43" fontId="61" fillId="0" borderId="0" applyFill="0" applyBorder="0" applyAlignment="0" applyProtection="0"/>
    <xf numFmtId="169" fontId="61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0"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3" fontId="5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left" vertical="center"/>
    </xf>
    <xf numFmtId="0" fontId="4" fillId="0" borderId="0" xfId="0" applyFont="1"/>
    <xf numFmtId="0" fontId="8" fillId="0" borderId="0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166" fontId="8" fillId="2" borderId="0" xfId="1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0" fillId="3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7" fontId="4" fillId="0" borderId="0" xfId="0" applyNumberFormat="1" applyFont="1" applyFill="1" applyBorder="1"/>
    <xf numFmtId="167" fontId="4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2" fillId="0" borderId="0" xfId="0" applyFont="1" applyFill="1" applyBorder="1"/>
    <xf numFmtId="0" fontId="21" fillId="0" borderId="0" xfId="0" applyFont="1"/>
    <xf numFmtId="0" fontId="0" fillId="0" borderId="0" xfId="0" applyFont="1"/>
    <xf numFmtId="0" fontId="22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Alignment="1">
      <alignment vertical="center"/>
    </xf>
    <xf numFmtId="0" fontId="4" fillId="0" borderId="0" xfId="0" applyFont="1" applyFill="1"/>
    <xf numFmtId="0" fontId="23" fillId="0" borderId="0" xfId="0" applyFont="1"/>
    <xf numFmtId="0" fontId="4" fillId="0" borderId="0" xfId="0" applyFont="1" applyFill="1" applyAlignment="1">
      <alignment horizontal="center"/>
    </xf>
    <xf numFmtId="0" fontId="1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1" fillId="0" borderId="0" xfId="5" applyFont="1" applyFill="1"/>
    <xf numFmtId="2" fontId="31" fillId="0" borderId="0" xfId="5" applyNumberFormat="1" applyFont="1" applyFill="1" applyBorder="1" applyAlignment="1">
      <alignment horizontal="center"/>
    </xf>
    <xf numFmtId="2" fontId="2" fillId="0" borderId="0" xfId="5" applyNumberFormat="1" applyFont="1" applyFill="1" applyBorder="1" applyAlignment="1">
      <alignment horizontal="left"/>
    </xf>
    <xf numFmtId="0" fontId="31" fillId="0" borderId="0" xfId="5" applyFont="1" applyFill="1"/>
    <xf numFmtId="0" fontId="32" fillId="0" borderId="0" xfId="5" applyFont="1" applyFill="1" applyBorder="1" applyAlignment="1">
      <alignment horizontal="left"/>
    </xf>
    <xf numFmtId="0" fontId="31" fillId="0" borderId="0" xfId="5" applyFont="1" applyFill="1" applyBorder="1"/>
    <xf numFmtId="0" fontId="33" fillId="0" borderId="0" xfId="9" applyFont="1" applyFill="1"/>
    <xf numFmtId="0" fontId="34" fillId="0" borderId="0" xfId="9" applyFont="1" applyFill="1"/>
    <xf numFmtId="0" fontId="32" fillId="0" borderId="0" xfId="5" applyFont="1" applyFill="1" applyBorder="1"/>
    <xf numFmtId="0" fontId="15" fillId="0" borderId="0" xfId="5"/>
    <xf numFmtId="0" fontId="30" fillId="0" borderId="0" xfId="5" applyFont="1"/>
    <xf numFmtId="0" fontId="35" fillId="0" borderId="0" xfId="8" applyFont="1"/>
    <xf numFmtId="0" fontId="36" fillId="0" borderId="0" xfId="0" applyFont="1"/>
    <xf numFmtId="0" fontId="37" fillId="0" borderId="0" xfId="0" applyFont="1"/>
    <xf numFmtId="0" fontId="5" fillId="0" borderId="0" xfId="0" applyFont="1" applyFill="1" applyBorder="1" applyAlignment="1" applyProtection="1">
      <alignment horizontal="left" vertical="center"/>
      <protection locked="0"/>
    </xf>
    <xf numFmtId="0" fontId="13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vertical="center" wrapText="1"/>
    </xf>
    <xf numFmtId="167" fontId="4" fillId="0" borderId="2" xfId="0" applyNumberFormat="1" applyFont="1" applyFill="1" applyBorder="1"/>
    <xf numFmtId="167" fontId="4" fillId="0" borderId="2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0" fontId="14" fillId="0" borderId="5" xfId="0" applyFont="1" applyFill="1" applyBorder="1" applyAlignment="1">
      <alignment vertical="center"/>
    </xf>
    <xf numFmtId="0" fontId="15" fillId="0" borderId="5" xfId="0" applyFont="1" applyFill="1" applyBorder="1" applyAlignment="1">
      <alignment vertical="center"/>
    </xf>
    <xf numFmtId="167" fontId="4" fillId="0" borderId="5" xfId="0" applyNumberFormat="1" applyFont="1" applyFill="1" applyBorder="1"/>
    <xf numFmtId="167" fontId="4" fillId="0" borderId="5" xfId="0" applyNumberFormat="1" applyFont="1" applyFill="1" applyBorder="1" applyAlignment="1">
      <alignment horizontal="center"/>
    </xf>
    <xf numFmtId="0" fontId="11" fillId="4" borderId="10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left" vertical="center"/>
    </xf>
    <xf numFmtId="0" fontId="11" fillId="4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vertical="center" wrapText="1"/>
    </xf>
    <xf numFmtId="167" fontId="4" fillId="0" borderId="13" xfId="0" applyNumberFormat="1" applyFont="1" applyFill="1" applyBorder="1"/>
    <xf numFmtId="167" fontId="4" fillId="0" borderId="13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vertical="center"/>
    </xf>
    <xf numFmtId="0" fontId="16" fillId="0" borderId="5" xfId="0" applyFont="1" applyFill="1" applyBorder="1" applyAlignment="1">
      <alignment vertical="center" wrapText="1"/>
    </xf>
    <xf numFmtId="0" fontId="0" fillId="0" borderId="0" xfId="0" applyBorder="1"/>
    <xf numFmtId="0" fontId="13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vertical="center" wrapText="1"/>
    </xf>
    <xf numFmtId="0" fontId="2" fillId="0" borderId="2" xfId="0" applyFont="1" applyFill="1" applyBorder="1"/>
    <xf numFmtId="0" fontId="0" fillId="0" borderId="2" xfId="0" applyBorder="1"/>
    <xf numFmtId="0" fontId="27" fillId="0" borderId="2" xfId="0" applyFont="1" applyFill="1" applyBorder="1" applyAlignment="1">
      <alignment vertical="center"/>
    </xf>
    <xf numFmtId="0" fontId="20" fillId="0" borderId="2" xfId="0" applyFont="1" applyBorder="1"/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top" wrapText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3" fillId="0" borderId="16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16" xfId="0" applyFont="1" applyFill="1" applyBorder="1" applyAlignment="1">
      <alignment vertical="center" wrapText="1"/>
    </xf>
    <xf numFmtId="0" fontId="2" fillId="0" borderId="17" xfId="0" applyFont="1" applyFill="1" applyBorder="1"/>
    <xf numFmtId="0" fontId="10" fillId="0" borderId="17" xfId="0" applyFont="1" applyFill="1" applyBorder="1" applyAlignment="1">
      <alignment vertical="center" wrapText="1"/>
    </xf>
    <xf numFmtId="167" fontId="4" fillId="0" borderId="18" xfId="0" applyNumberFormat="1" applyFont="1" applyFill="1" applyBorder="1" applyAlignment="1">
      <alignment horizontal="center"/>
    </xf>
    <xf numFmtId="0" fontId="22" fillId="0" borderId="2" xfId="0" applyFont="1" applyFill="1" applyBorder="1" applyAlignment="1" applyProtection="1">
      <alignment vertical="center"/>
      <protection locked="0"/>
    </xf>
    <xf numFmtId="0" fontId="23" fillId="0" borderId="2" xfId="0" applyFont="1" applyBorder="1"/>
    <xf numFmtId="166" fontId="8" fillId="2" borderId="9" xfId="1" applyNumberFormat="1" applyFont="1" applyFill="1" applyBorder="1" applyAlignment="1">
      <alignment horizontal="center" vertical="center" wrapText="1"/>
    </xf>
    <xf numFmtId="0" fontId="0" fillId="0" borderId="9" xfId="0" applyBorder="1"/>
    <xf numFmtId="0" fontId="19" fillId="0" borderId="13" xfId="0" applyFont="1" applyBorder="1"/>
    <xf numFmtId="0" fontId="4" fillId="0" borderId="2" xfId="0" applyNumberFormat="1" applyFont="1" applyFill="1" applyBorder="1"/>
    <xf numFmtId="0" fontId="4" fillId="0" borderId="0" xfId="0" applyNumberFormat="1" applyFont="1" applyFill="1" applyBorder="1"/>
    <xf numFmtId="0" fontId="4" fillId="0" borderId="0" xfId="0" applyNumberFormat="1" applyFont="1"/>
    <xf numFmtId="0" fontId="4" fillId="0" borderId="0" xfId="0" applyNumberFormat="1" applyFont="1" applyAlignment="1">
      <alignment horizontal="center"/>
    </xf>
    <xf numFmtId="0" fontId="0" fillId="0" borderId="0" xfId="0" applyNumberFormat="1"/>
    <xf numFmtId="0" fontId="9" fillId="2" borderId="2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/>
    <xf numFmtId="0" fontId="4" fillId="0" borderId="5" xfId="0" applyNumberFormat="1" applyFont="1" applyFill="1" applyBorder="1"/>
    <xf numFmtId="0" fontId="19" fillId="0" borderId="0" xfId="5" applyFont="1"/>
    <xf numFmtId="0" fontId="18" fillId="0" borderId="0" xfId="5" applyFont="1" applyAlignment="1">
      <alignment horizontal="center"/>
    </xf>
    <xf numFmtId="0" fontId="18" fillId="0" borderId="0" xfId="5" applyFont="1" applyFill="1" applyAlignment="1">
      <alignment horizontal="right"/>
    </xf>
    <xf numFmtId="0" fontId="19" fillId="0" borderId="0" xfId="5" applyFont="1" applyFill="1"/>
    <xf numFmtId="0" fontId="39" fillId="0" borderId="0" xfId="5" applyFont="1" applyFill="1" applyBorder="1" applyAlignment="1">
      <alignment horizontal="center"/>
    </xf>
    <xf numFmtId="0" fontId="19" fillId="0" borderId="2" xfId="5" applyFont="1" applyFill="1" applyBorder="1"/>
    <xf numFmtId="0" fontId="19" fillId="0" borderId="2" xfId="5" applyFont="1" applyFill="1" applyBorder="1" applyAlignment="1">
      <alignment horizontal="right"/>
    </xf>
    <xf numFmtId="4" fontId="19" fillId="0" borderId="2" xfId="5" applyNumberFormat="1" applyFont="1" applyFill="1" applyBorder="1"/>
    <xf numFmtId="4" fontId="19" fillId="0" borderId="2" xfId="5" applyNumberFormat="1" applyFont="1" applyFill="1" applyBorder="1" applyAlignment="1">
      <alignment horizontal="right"/>
    </xf>
    <xf numFmtId="0" fontId="41" fillId="6" borderId="2" xfId="5" applyFont="1" applyFill="1" applyBorder="1" applyAlignment="1">
      <alignment vertical="center"/>
    </xf>
    <xf numFmtId="0" fontId="41" fillId="6" borderId="2" xfId="5" applyFont="1" applyFill="1" applyBorder="1" applyAlignment="1">
      <alignment horizontal="left" textRotation="90"/>
    </xf>
    <xf numFmtId="0" fontId="41" fillId="6" borderId="2" xfId="5" applyFont="1" applyFill="1" applyBorder="1" applyAlignment="1">
      <alignment textRotation="90"/>
    </xf>
    <xf numFmtId="0" fontId="41" fillId="6" borderId="5" xfId="5" applyFont="1" applyFill="1" applyBorder="1" applyAlignment="1">
      <alignment horizontal="left" textRotation="90"/>
    </xf>
    <xf numFmtId="0" fontId="41" fillId="6" borderId="5" xfId="5" applyFont="1" applyFill="1" applyBorder="1" applyAlignment="1">
      <alignment textRotation="90"/>
    </xf>
    <xf numFmtId="0" fontId="19" fillId="0" borderId="2" xfId="5" applyFont="1" applyBorder="1" applyAlignment="1">
      <alignment wrapText="1"/>
    </xf>
    <xf numFmtId="0" fontId="19" fillId="0" borderId="2" xfId="5" applyFont="1" applyFill="1" applyBorder="1" applyAlignment="1">
      <alignment horizontal="center"/>
    </xf>
    <xf numFmtId="3" fontId="19" fillId="0" borderId="2" xfId="5" applyNumberFormat="1" applyFont="1" applyFill="1" applyBorder="1" applyAlignment="1">
      <alignment horizontal="center"/>
    </xf>
    <xf numFmtId="0" fontId="42" fillId="0" borderId="2" xfId="5" applyFont="1" applyBorder="1" applyAlignment="1"/>
    <xf numFmtId="0" fontId="42" fillId="0" borderId="2" xfId="5" applyFont="1" applyFill="1" applyBorder="1" applyAlignment="1"/>
    <xf numFmtId="0" fontId="19" fillId="0" borderId="2" xfId="5" applyFont="1" applyBorder="1"/>
    <xf numFmtId="49" fontId="19" fillId="0" borderId="2" xfId="5" applyNumberFormat="1" applyFont="1" applyFill="1" applyBorder="1" applyAlignment="1">
      <alignment horizontal="center"/>
    </xf>
    <xf numFmtId="0" fontId="15" fillId="5" borderId="0" xfId="5" applyFill="1"/>
    <xf numFmtId="0" fontId="21" fillId="0" borderId="0" xfId="5" applyFont="1" applyFill="1"/>
    <xf numFmtId="0" fontId="18" fillId="0" borderId="0" xfId="5" applyFont="1" applyFill="1"/>
    <xf numFmtId="0" fontId="19" fillId="0" borderId="0" xfId="5" applyFont="1" applyBorder="1"/>
    <xf numFmtId="4" fontId="19" fillId="0" borderId="0" xfId="5" applyNumberFormat="1" applyFont="1"/>
    <xf numFmtId="0" fontId="45" fillId="0" borderId="2" xfId="5" applyFont="1" applyBorder="1" applyAlignment="1">
      <alignment vertical="center" wrapText="1"/>
    </xf>
    <xf numFmtId="0" fontId="46" fillId="7" borderId="2" xfId="5" applyFont="1" applyFill="1" applyBorder="1" applyAlignment="1">
      <alignment horizontal="center"/>
    </xf>
    <xf numFmtId="0" fontId="47" fillId="0" borderId="2" xfId="5" applyFont="1" applyFill="1" applyBorder="1"/>
    <xf numFmtId="4" fontId="47" fillId="0" borderId="2" xfId="5" applyNumberFormat="1" applyFont="1" applyFill="1" applyBorder="1"/>
    <xf numFmtId="0" fontId="19" fillId="0" borderId="2" xfId="5" applyFont="1" applyFill="1" applyBorder="1" applyAlignment="1">
      <alignment horizontal="left"/>
    </xf>
    <xf numFmtId="4" fontId="19" fillId="0" borderId="2" xfId="5" applyNumberFormat="1" applyFont="1" applyBorder="1"/>
    <xf numFmtId="0" fontId="15" fillId="0" borderId="0" xfId="5" applyAlignment="1">
      <alignment vertical="top" wrapText="1"/>
    </xf>
    <xf numFmtId="0" fontId="0" fillId="9" borderId="2" xfId="0" applyFill="1" applyBorder="1"/>
    <xf numFmtId="168" fontId="4" fillId="0" borderId="0" xfId="0" applyNumberFormat="1" applyFont="1" applyFill="1" applyBorder="1"/>
    <xf numFmtId="168" fontId="4" fillId="0" borderId="0" xfId="0" applyNumberFormat="1" applyFont="1"/>
    <xf numFmtId="168" fontId="4" fillId="0" borderId="0" xfId="0" applyNumberFormat="1" applyFont="1" applyAlignment="1">
      <alignment horizontal="center"/>
    </xf>
    <xf numFmtId="168" fontId="9" fillId="0" borderId="0" xfId="0" applyNumberFormat="1" applyFont="1" applyFill="1"/>
    <xf numFmtId="168" fontId="9" fillId="2" borderId="2" xfId="0" applyNumberFormat="1" applyFont="1" applyFill="1" applyBorder="1" applyAlignment="1">
      <alignment horizontal="center" vertical="center" wrapText="1"/>
    </xf>
    <xf numFmtId="168" fontId="11" fillId="4" borderId="1" xfId="0" applyNumberFormat="1" applyFont="1" applyFill="1" applyBorder="1" applyAlignment="1">
      <alignment horizontal="center" vertical="center" wrapText="1"/>
    </xf>
    <xf numFmtId="168" fontId="4" fillId="0" borderId="2" xfId="0" applyNumberFormat="1" applyFont="1" applyFill="1" applyBorder="1"/>
    <xf numFmtId="168" fontId="4" fillId="0" borderId="5" xfId="0" applyNumberFormat="1" applyFont="1" applyFill="1" applyBorder="1"/>
    <xf numFmtId="168" fontId="11" fillId="4" borderId="3" xfId="0" applyNumberFormat="1" applyFont="1" applyFill="1" applyBorder="1" applyAlignment="1">
      <alignment horizontal="center" vertical="center" wrapText="1"/>
    </xf>
    <xf numFmtId="168" fontId="11" fillId="4" borderId="7" xfId="0" applyNumberFormat="1" applyFont="1" applyFill="1" applyBorder="1" applyAlignment="1">
      <alignment horizontal="center" vertical="center" wrapText="1"/>
    </xf>
    <xf numFmtId="168" fontId="4" fillId="0" borderId="15" xfId="0" applyNumberFormat="1" applyFont="1" applyFill="1" applyBorder="1"/>
    <xf numFmtId="168" fontId="4" fillId="0" borderId="17" xfId="0" applyNumberFormat="1" applyFont="1" applyFill="1" applyBorder="1"/>
    <xf numFmtId="168" fontId="4" fillId="0" borderId="0" xfId="0" applyNumberFormat="1" applyFont="1" applyFill="1"/>
    <xf numFmtId="0" fontId="13" fillId="9" borderId="0" xfId="0" applyFont="1" applyFill="1" applyBorder="1" applyAlignment="1">
      <alignment vertical="center"/>
    </xf>
    <xf numFmtId="0" fontId="0" fillId="9" borderId="0" xfId="0" applyFill="1"/>
    <xf numFmtId="0" fontId="16" fillId="9" borderId="2" xfId="0" applyFont="1" applyFill="1" applyBorder="1" applyAlignment="1">
      <alignment horizontal="left" vertical="center" wrapText="1"/>
    </xf>
    <xf numFmtId="167" fontId="4" fillId="9" borderId="2" xfId="0" applyNumberFormat="1" applyFont="1" applyFill="1" applyBorder="1"/>
    <xf numFmtId="167" fontId="4" fillId="9" borderId="2" xfId="0" applyNumberFormat="1" applyFont="1" applyFill="1" applyBorder="1" applyAlignment="1">
      <alignment horizontal="center"/>
    </xf>
    <xf numFmtId="0" fontId="0" fillId="9" borderId="0" xfId="0" applyFill="1" applyBorder="1"/>
    <xf numFmtId="0" fontId="0" fillId="9" borderId="9" xfId="0" applyFill="1" applyBorder="1"/>
    <xf numFmtId="0" fontId="19" fillId="9" borderId="0" xfId="0" applyFont="1" applyFill="1"/>
    <xf numFmtId="168" fontId="4" fillId="9" borderId="2" xfId="0" applyNumberFormat="1" applyFont="1" applyFill="1" applyBorder="1"/>
    <xf numFmtId="0" fontId="17" fillId="9" borderId="2" xfId="0" applyFont="1" applyFill="1" applyBorder="1" applyAlignment="1">
      <alignment vertical="center" wrapText="1"/>
    </xf>
    <xf numFmtId="0" fontId="49" fillId="0" borderId="0" xfId="0" applyFont="1"/>
    <xf numFmtId="0" fontId="19" fillId="9" borderId="2" xfId="5" applyFont="1" applyFill="1" applyBorder="1"/>
    <xf numFmtId="0" fontId="19" fillId="9" borderId="2" xfId="5" applyFont="1" applyFill="1" applyBorder="1" applyAlignment="1">
      <alignment horizontal="center"/>
    </xf>
    <xf numFmtId="0" fontId="15" fillId="9" borderId="0" xfId="5" applyFill="1"/>
    <xf numFmtId="0" fontId="43" fillId="9" borderId="2" xfId="5" applyFont="1" applyFill="1" applyBorder="1" applyAlignment="1">
      <alignment horizontal="center"/>
    </xf>
    <xf numFmtId="49" fontId="19" fillId="9" borderId="2" xfId="5" applyNumberFormat="1" applyFont="1" applyFill="1" applyBorder="1" applyAlignment="1">
      <alignment horizontal="center"/>
    </xf>
    <xf numFmtId="0" fontId="0" fillId="9" borderId="19" xfId="0" applyFill="1" applyBorder="1"/>
    <xf numFmtId="0" fontId="17" fillId="9" borderId="20" xfId="0" applyFont="1" applyFill="1" applyBorder="1" applyAlignment="1">
      <alignment vertical="center" wrapText="1"/>
    </xf>
    <xf numFmtId="0" fontId="0" fillId="9" borderId="2" xfId="0" applyFill="1" applyBorder="1" applyAlignment="1">
      <alignment vertical="center"/>
    </xf>
    <xf numFmtId="0" fontId="17" fillId="0" borderId="2" xfId="0" applyFont="1" applyFill="1" applyBorder="1" applyAlignment="1">
      <alignment horizontal="left" vertical="center" wrapText="1"/>
    </xf>
    <xf numFmtId="167" fontId="4" fillId="0" borderId="2" xfId="0" applyNumberFormat="1" applyFont="1" applyFill="1" applyBorder="1" applyAlignment="1">
      <alignment horizontal="left" vertical="center"/>
    </xf>
    <xf numFmtId="166" fontId="3" fillId="2" borderId="2" xfId="1" applyNumberFormat="1" applyFont="1" applyFill="1" applyBorder="1" applyAlignment="1">
      <alignment horizontal="center" vertical="center" wrapText="1"/>
    </xf>
    <xf numFmtId="167" fontId="52" fillId="0" borderId="2" xfId="0" applyNumberFormat="1" applyFont="1" applyFill="1" applyBorder="1"/>
    <xf numFmtId="0" fontId="27" fillId="12" borderId="20" xfId="0" applyFont="1" applyFill="1" applyBorder="1" applyAlignment="1">
      <alignment horizontal="left" vertical="center" wrapText="1"/>
    </xf>
    <xf numFmtId="0" fontId="27" fillId="12" borderId="2" xfId="0" applyFont="1" applyFill="1" applyBorder="1" applyAlignment="1">
      <alignment horizontal="left" vertical="center" wrapText="1"/>
    </xf>
    <xf numFmtId="0" fontId="54" fillId="12" borderId="2" xfId="0" applyFont="1" applyFill="1" applyBorder="1" applyAlignment="1">
      <alignment horizontal="left" vertical="center" wrapText="1"/>
    </xf>
    <xf numFmtId="168" fontId="9" fillId="12" borderId="2" xfId="0" applyNumberFormat="1" applyFont="1" applyFill="1" applyBorder="1" applyAlignment="1">
      <alignment vertical="center"/>
    </xf>
    <xf numFmtId="167" fontId="9" fillId="12" borderId="2" xfId="0" applyNumberFormat="1" applyFont="1" applyFill="1" applyBorder="1" applyAlignment="1">
      <alignment horizontal="center" vertical="center"/>
    </xf>
    <xf numFmtId="0" fontId="52" fillId="0" borderId="2" xfId="0" applyNumberFormat="1" applyFont="1" applyFill="1" applyBorder="1"/>
    <xf numFmtId="0" fontId="10" fillId="3" borderId="22" xfId="0" applyFont="1" applyFill="1" applyBorder="1" applyAlignment="1">
      <alignment horizontal="left" vertical="center"/>
    </xf>
    <xf numFmtId="0" fontId="10" fillId="3" borderId="23" xfId="0" applyFont="1" applyFill="1" applyBorder="1" applyAlignment="1">
      <alignment horizontal="left" vertical="center"/>
    </xf>
    <xf numFmtId="0" fontId="10" fillId="3" borderId="24" xfId="0" applyFont="1" applyFill="1" applyBorder="1" applyAlignment="1">
      <alignment horizontal="left" vertical="center"/>
    </xf>
    <xf numFmtId="0" fontId="11" fillId="3" borderId="23" xfId="0" applyFont="1" applyFill="1" applyBorder="1" applyAlignment="1">
      <alignment horizontal="left" vertical="center" wrapText="1"/>
    </xf>
    <xf numFmtId="0" fontId="11" fillId="3" borderId="24" xfId="0" applyFont="1" applyFill="1" applyBorder="1" applyAlignment="1">
      <alignment horizontal="left" vertical="center" wrapText="1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left" vertical="center"/>
    </xf>
    <xf numFmtId="0" fontId="11" fillId="4" borderId="21" xfId="0" applyFont="1" applyFill="1" applyBorder="1" applyAlignment="1">
      <alignment horizontal="left" vertical="center"/>
    </xf>
    <xf numFmtId="0" fontId="48" fillId="8" borderId="19" xfId="0" applyFont="1" applyFill="1" applyBorder="1" applyAlignment="1">
      <alignment horizontal="center" wrapText="1"/>
    </xf>
    <xf numFmtId="0" fontId="48" fillId="8" borderId="20" xfId="0" applyFont="1" applyFill="1" applyBorder="1" applyAlignment="1">
      <alignment horizontal="center" wrapText="1"/>
    </xf>
    <xf numFmtId="0" fontId="48" fillId="8" borderId="21" xfId="0" applyFont="1" applyFill="1" applyBorder="1" applyAlignment="1">
      <alignment horizontal="center" wrapText="1"/>
    </xf>
    <xf numFmtId="0" fontId="10" fillId="3" borderId="19" xfId="0" applyFont="1" applyFill="1" applyBorder="1" applyAlignment="1">
      <alignment horizontal="left" vertical="center"/>
    </xf>
    <xf numFmtId="0" fontId="10" fillId="3" borderId="20" xfId="0" applyFont="1" applyFill="1" applyBorder="1" applyAlignment="1">
      <alignment horizontal="left" vertical="center"/>
    </xf>
    <xf numFmtId="0" fontId="10" fillId="3" borderId="21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51" fillId="3" borderId="20" xfId="0" applyFont="1" applyFill="1" applyBorder="1" applyAlignment="1">
      <alignment horizontal="left" vertical="center"/>
    </xf>
    <xf numFmtId="3" fontId="9" fillId="0" borderId="0" xfId="0" applyNumberFormat="1" applyFont="1" applyFill="1"/>
    <xf numFmtId="3" fontId="4" fillId="0" borderId="2" xfId="0" applyNumberFormat="1" applyFont="1" applyFill="1" applyBorder="1"/>
    <xf numFmtId="0" fontId="10" fillId="3" borderId="22" xfId="0" applyFont="1" applyFill="1" applyBorder="1" applyAlignment="1">
      <alignment vertical="center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53" fillId="12" borderId="2" xfId="0" applyFont="1" applyFill="1" applyBorder="1" applyAlignment="1">
      <alignment vertical="top" wrapText="1"/>
    </xf>
    <xf numFmtId="0" fontId="48" fillId="8" borderId="19" xfId="0" applyFont="1" applyFill="1" applyBorder="1" applyAlignment="1">
      <alignment vertical="center" wrapText="1"/>
    </xf>
    <xf numFmtId="0" fontId="48" fillId="8" borderId="20" xfId="0" applyFont="1" applyFill="1" applyBorder="1" applyAlignment="1">
      <alignment vertical="center" wrapText="1"/>
    </xf>
    <xf numFmtId="0" fontId="11" fillId="4" borderId="19" xfId="0" applyFont="1" applyFill="1" applyBorder="1" applyAlignment="1">
      <alignment vertical="center"/>
    </xf>
    <xf numFmtId="0" fontId="11" fillId="4" borderId="20" xfId="0" applyFont="1" applyFill="1" applyBorder="1" applyAlignment="1">
      <alignment vertical="center"/>
    </xf>
    <xf numFmtId="0" fontId="11" fillId="4" borderId="21" xfId="0" applyFont="1" applyFill="1" applyBorder="1" applyAlignment="1">
      <alignment vertical="center"/>
    </xf>
    <xf numFmtId="168" fontId="4" fillId="0" borderId="13" xfId="0" applyNumberFormat="1" applyFont="1" applyFill="1" applyBorder="1"/>
    <xf numFmtId="166" fontId="8" fillId="2" borderId="5" xfId="1" applyNumberFormat="1" applyFont="1" applyFill="1" applyBorder="1" applyAlignment="1">
      <alignment horizontal="center" vertical="center" wrapText="1"/>
    </xf>
    <xf numFmtId="168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1" fillId="13" borderId="19" xfId="0" applyFont="1" applyFill="1" applyBorder="1" applyAlignment="1">
      <alignment horizontal="left" vertical="center"/>
    </xf>
    <xf numFmtId="167" fontId="4" fillId="10" borderId="5" xfId="0" applyNumberFormat="1" applyFont="1" applyFill="1" applyBorder="1" applyAlignment="1">
      <alignment horizontal="center"/>
    </xf>
    <xf numFmtId="0" fontId="11" fillId="13" borderId="20" xfId="0" applyFont="1" applyFill="1" applyBorder="1" applyAlignment="1">
      <alignment horizontal="left" vertical="center"/>
    </xf>
    <xf numFmtId="0" fontId="11" fillId="13" borderId="21" xfId="0" applyFont="1" applyFill="1" applyBorder="1" applyAlignment="1">
      <alignment horizontal="left" vertical="center"/>
    </xf>
    <xf numFmtId="166" fontId="8" fillId="10" borderId="5" xfId="1" applyNumberFormat="1" applyFont="1" applyFill="1" applyBorder="1" applyAlignment="1">
      <alignment horizontal="left" vertical="center" wrapText="1"/>
    </xf>
    <xf numFmtId="0" fontId="17" fillId="10" borderId="5" xfId="0" applyFont="1" applyFill="1" applyBorder="1" applyAlignment="1" applyProtection="1">
      <alignment horizontal="left" vertical="center" wrapText="1"/>
      <protection locked="0"/>
    </xf>
    <xf numFmtId="168" fontId="9" fillId="10" borderId="5" xfId="0" applyNumberFormat="1" applyFont="1" applyFill="1" applyBorder="1" applyAlignment="1">
      <alignment horizontal="left" vertical="center" wrapText="1"/>
    </xf>
    <xf numFmtId="0" fontId="17" fillId="9" borderId="5" xfId="0" applyFont="1" applyFill="1" applyBorder="1" applyAlignment="1">
      <alignment vertical="center" wrapText="1"/>
    </xf>
    <xf numFmtId="167" fontId="4" fillId="9" borderId="5" xfId="0" applyNumberFormat="1" applyFont="1" applyFill="1" applyBorder="1" applyAlignment="1">
      <alignment horizontal="center"/>
    </xf>
    <xf numFmtId="0" fontId="11" fillId="11" borderId="19" xfId="0" applyFont="1" applyFill="1" applyBorder="1" applyAlignment="1">
      <alignment horizontal="left" vertical="center"/>
    </xf>
    <xf numFmtId="0" fontId="11" fillId="11" borderId="20" xfId="0" applyFont="1" applyFill="1" applyBorder="1" applyAlignment="1">
      <alignment horizontal="left" vertical="center"/>
    </xf>
    <xf numFmtId="0" fontId="11" fillId="11" borderId="21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vertical="center"/>
    </xf>
    <xf numFmtId="0" fontId="17" fillId="0" borderId="13" xfId="0" applyFont="1" applyFill="1" applyBorder="1" applyAlignment="1" applyProtection="1">
      <alignment vertical="center" wrapText="1"/>
      <protection locked="0"/>
    </xf>
    <xf numFmtId="0" fontId="19" fillId="0" borderId="5" xfId="0" applyFont="1" applyBorder="1"/>
    <xf numFmtId="0" fontId="10" fillId="3" borderId="16" xfId="0" applyFont="1" applyFill="1" applyBorder="1" applyAlignment="1">
      <alignment horizontal="left" vertical="center"/>
    </xf>
    <xf numFmtId="0" fontId="10" fillId="3" borderId="17" xfId="0" applyFont="1" applyFill="1" applyBorder="1" applyAlignment="1">
      <alignment horizontal="left" vertical="center"/>
    </xf>
    <xf numFmtId="0" fontId="10" fillId="3" borderId="18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center" vertical="center" wrapText="1"/>
    </xf>
    <xf numFmtId="0" fontId="11" fillId="4" borderId="20" xfId="0" applyNumberFormat="1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23" fillId="0" borderId="5" xfId="0" applyFont="1" applyBorder="1"/>
    <xf numFmtId="0" fontId="2" fillId="0" borderId="5" xfId="0" applyFont="1" applyFill="1" applyBorder="1"/>
    <xf numFmtId="0" fontId="23" fillId="0" borderId="13" xfId="0" applyFont="1" applyBorder="1"/>
    <xf numFmtId="0" fontId="2" fillId="0" borderId="13" xfId="0" applyFont="1" applyFill="1" applyBorder="1"/>
    <xf numFmtId="0" fontId="11" fillId="4" borderId="14" xfId="0" applyFont="1" applyFill="1" applyBorder="1" applyAlignment="1">
      <alignment horizontal="left" vertical="center"/>
    </xf>
    <xf numFmtId="0" fontId="11" fillId="4" borderId="15" xfId="0" applyFont="1" applyFill="1" applyBorder="1" applyAlignment="1">
      <alignment horizontal="center" vertical="center" wrapText="1"/>
    </xf>
    <xf numFmtId="0" fontId="11" fillId="4" borderId="15" xfId="0" applyNumberFormat="1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wrapText="1"/>
    </xf>
    <xf numFmtId="0" fontId="16" fillId="0" borderId="25" xfId="0" applyFont="1" applyFill="1" applyBorder="1" applyAlignment="1">
      <alignment horizontal="left" vertical="center" wrapText="1"/>
    </xf>
    <xf numFmtId="167" fontId="4" fillId="0" borderId="25" xfId="0" applyNumberFormat="1" applyFont="1" applyFill="1" applyBorder="1"/>
    <xf numFmtId="0" fontId="4" fillId="0" borderId="25" xfId="0" applyNumberFormat="1" applyFont="1" applyFill="1" applyBorder="1"/>
    <xf numFmtId="167" fontId="4" fillId="0" borderId="25" xfId="0" applyNumberFormat="1" applyFont="1" applyFill="1" applyBorder="1" applyAlignment="1">
      <alignment horizontal="center"/>
    </xf>
    <xf numFmtId="0" fontId="52" fillId="0" borderId="5" xfId="0" applyNumberFormat="1" applyFont="1" applyFill="1" applyBorder="1"/>
    <xf numFmtId="167" fontId="52" fillId="0" borderId="5" xfId="0" applyNumberFormat="1" applyFont="1" applyFill="1" applyBorder="1"/>
    <xf numFmtId="0" fontId="0" fillId="0" borderId="5" xfId="0" applyBorder="1"/>
    <xf numFmtId="0" fontId="2" fillId="0" borderId="13" xfId="0" applyFont="1" applyFill="1" applyBorder="1" applyAlignment="1">
      <alignment horizontal="center"/>
    </xf>
    <xf numFmtId="0" fontId="17" fillId="0" borderId="13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left" vertical="center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left" vertical="center"/>
    </xf>
    <xf numFmtId="0" fontId="16" fillId="0" borderId="20" xfId="0" applyFont="1" applyFill="1" applyBorder="1" applyAlignment="1">
      <alignment vertical="center" wrapText="1"/>
    </xf>
    <xf numFmtId="0" fontId="16" fillId="0" borderId="15" xfId="0" applyFont="1" applyFill="1" applyBorder="1" applyAlignment="1">
      <alignment vertical="center" wrapText="1"/>
    </xf>
    <xf numFmtId="3" fontId="4" fillId="0" borderId="15" xfId="0" applyNumberFormat="1" applyFont="1" applyFill="1" applyBorder="1"/>
    <xf numFmtId="0" fontId="0" fillId="0" borderId="2" xfId="0" applyBorder="1" applyAlignment="1">
      <alignment horizontal="left" vertical="center" wrapText="1"/>
    </xf>
    <xf numFmtId="0" fontId="16" fillId="0" borderId="25" xfId="0" applyFont="1" applyFill="1" applyBorder="1" applyAlignment="1">
      <alignment vertical="center" wrapText="1"/>
    </xf>
    <xf numFmtId="168" fontId="4" fillId="0" borderId="2" xfId="0" applyNumberFormat="1" applyFont="1" applyFill="1" applyBorder="1" applyAlignment="1">
      <alignment horizontal="left"/>
    </xf>
    <xf numFmtId="168" fontId="0" fillId="9" borderId="2" xfId="0" applyNumberFormat="1" applyFont="1" applyFill="1" applyBorder="1" applyAlignment="1">
      <alignment horizontal="left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vertical="center" wrapText="1"/>
    </xf>
    <xf numFmtId="0" fontId="49" fillId="0" borderId="2" xfId="0" applyFont="1" applyBorder="1"/>
    <xf numFmtId="170" fontId="19" fillId="0" borderId="0" xfId="12" applyNumberFormat="1" applyFont="1"/>
    <xf numFmtId="0" fontId="18" fillId="0" borderId="0" xfId="0" applyFont="1" applyFill="1" applyAlignment="1"/>
    <xf numFmtId="170" fontId="10" fillId="0" borderId="0" xfId="10" applyNumberFormat="1" applyFont="1" applyFill="1"/>
    <xf numFmtId="168" fontId="0" fillId="9" borderId="13" xfId="0" applyNumberFormat="1" applyFont="1" applyFill="1" applyBorder="1" applyAlignment="1">
      <alignment horizontal="left"/>
    </xf>
    <xf numFmtId="167" fontId="4" fillId="9" borderId="25" xfId="0" applyNumberFormat="1" applyFont="1" applyFill="1" applyBorder="1" applyAlignment="1">
      <alignment horizontal="center"/>
    </xf>
    <xf numFmtId="0" fontId="0" fillId="9" borderId="25" xfId="0" applyFill="1" applyBorder="1" applyAlignment="1">
      <alignment horizontal="left"/>
    </xf>
    <xf numFmtId="0" fontId="17" fillId="9" borderId="25" xfId="0" applyFont="1" applyFill="1" applyBorder="1" applyAlignment="1">
      <alignment horizontal="left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168" fontId="4" fillId="0" borderId="2" xfId="0" applyNumberFormat="1" applyFont="1" applyBorder="1" applyAlignment="1">
      <alignment horizontal="left"/>
    </xf>
    <xf numFmtId="168" fontId="4" fillId="0" borderId="0" xfId="0" applyNumberFormat="1" applyFont="1" applyAlignment="1">
      <alignment horizontal="left"/>
    </xf>
    <xf numFmtId="168" fontId="4" fillId="0" borderId="21" xfId="0" applyNumberFormat="1" applyFont="1" applyBorder="1" applyAlignment="1">
      <alignment horizontal="left"/>
    </xf>
    <xf numFmtId="170" fontId="19" fillId="0" borderId="2" xfId="12" applyNumberFormat="1" applyFont="1" applyBorder="1"/>
    <xf numFmtId="0" fontId="57" fillId="0" borderId="2" xfId="0" applyFont="1" applyBorder="1"/>
    <xf numFmtId="0" fontId="49" fillId="0" borderId="2" xfId="0" applyFont="1" applyBorder="1" applyAlignment="1">
      <alignment wrapText="1"/>
    </xf>
    <xf numFmtId="0" fontId="16" fillId="0" borderId="2" xfId="0" applyFont="1" applyFill="1" applyBorder="1" applyAlignment="1">
      <alignment horizontal="left" vertical="center" wrapText="1"/>
    </xf>
    <xf numFmtId="0" fontId="11" fillId="4" borderId="20" xfId="0" applyFont="1" applyFill="1" applyBorder="1" applyAlignment="1">
      <alignment horizontal="left" vertical="center"/>
    </xf>
    <xf numFmtId="168" fontId="0" fillId="9" borderId="2" xfId="0" applyNumberFormat="1" applyFont="1" applyFill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7" fillId="9" borderId="20" xfId="0" applyFont="1" applyFill="1" applyBorder="1" applyAlignment="1">
      <alignment horizontal="left" vertical="center" wrapText="1"/>
    </xf>
    <xf numFmtId="0" fontId="54" fillId="9" borderId="20" xfId="0" applyFont="1" applyFill="1" applyBorder="1" applyAlignment="1">
      <alignment horizontal="left" vertical="center" wrapText="1"/>
    </xf>
    <xf numFmtId="168" fontId="9" fillId="9" borderId="20" xfId="0" applyNumberFormat="1" applyFont="1" applyFill="1" applyBorder="1" applyAlignment="1">
      <alignment vertical="center"/>
    </xf>
    <xf numFmtId="167" fontId="4" fillId="9" borderId="20" xfId="0" applyNumberFormat="1" applyFont="1" applyFill="1" applyBorder="1"/>
    <xf numFmtId="167" fontId="9" fillId="9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167" fontId="37" fillId="14" borderId="0" xfId="0" applyNumberFormat="1" applyFont="1" applyFill="1"/>
    <xf numFmtId="0" fontId="58" fillId="0" borderId="0" xfId="9" applyFont="1"/>
    <xf numFmtId="0" fontId="59" fillId="0" borderId="1" xfId="9" applyFont="1" applyBorder="1"/>
    <xf numFmtId="0" fontId="58" fillId="0" borderId="1" xfId="9" applyFont="1" applyFill="1" applyBorder="1" applyAlignment="1">
      <alignment vertical="center"/>
    </xf>
    <xf numFmtId="0" fontId="59" fillId="0" borderId="0" xfId="9" applyFont="1"/>
    <xf numFmtId="0" fontId="58" fillId="0" borderId="0" xfId="9" applyFont="1" applyFill="1" applyBorder="1" applyAlignment="1">
      <alignment vertical="center"/>
    </xf>
    <xf numFmtId="0" fontId="58" fillId="0" borderId="0" xfId="9" applyFont="1" applyFill="1" applyBorder="1" applyAlignment="1">
      <alignment horizontal="left"/>
    </xf>
    <xf numFmtId="0" fontId="59" fillId="0" borderId="0" xfId="5" applyFont="1" applyFill="1"/>
    <xf numFmtId="0" fontId="60" fillId="0" borderId="0" xfId="5" applyFont="1" applyFill="1"/>
    <xf numFmtId="0" fontId="59" fillId="0" borderId="0" xfId="5" applyFont="1" applyFill="1" applyBorder="1" applyAlignment="1">
      <alignment horizontal="left"/>
    </xf>
    <xf numFmtId="0" fontId="16" fillId="0" borderId="2" xfId="0" applyFont="1" applyFill="1" applyBorder="1" applyAlignment="1">
      <alignment horizontal="left" vertical="center" wrapText="1"/>
    </xf>
    <xf numFmtId="0" fontId="49" fillId="9" borderId="0" xfId="9" applyFont="1" applyFill="1"/>
    <xf numFmtId="170" fontId="62" fillId="0" borderId="0" xfId="13" applyNumberFormat="1" applyFont="1"/>
    <xf numFmtId="0" fontId="63" fillId="9" borderId="0" xfId="9" applyFont="1" applyFill="1" applyAlignment="1"/>
    <xf numFmtId="0" fontId="19" fillId="0" borderId="0" xfId="9" applyFont="1" applyAlignment="1"/>
    <xf numFmtId="0" fontId="19" fillId="9" borderId="0" xfId="9" applyFont="1" applyFill="1"/>
    <xf numFmtId="0" fontId="29" fillId="9" borderId="0" xfId="9" applyFill="1"/>
    <xf numFmtId="0" fontId="63" fillId="9" borderId="0" xfId="9" applyFont="1" applyFill="1" applyAlignment="1">
      <alignment vertical="center"/>
    </xf>
    <xf numFmtId="0" fontId="19" fillId="0" borderId="0" xfId="9" applyFont="1"/>
    <xf numFmtId="0" fontId="65" fillId="15" borderId="0" xfId="9" applyFont="1" applyFill="1" applyAlignment="1">
      <alignment horizontal="center" vertical="center"/>
    </xf>
    <xf numFmtId="0" fontId="54" fillId="9" borderId="0" xfId="9" applyFont="1" applyFill="1" applyAlignment="1">
      <alignment vertical="center"/>
    </xf>
    <xf numFmtId="0" fontId="29" fillId="9" borderId="0" xfId="9" applyFill="1" applyBorder="1"/>
    <xf numFmtId="0" fontId="67" fillId="15" borderId="0" xfId="9" applyFont="1" applyFill="1" applyAlignment="1">
      <alignment horizontal="center" vertical="center"/>
    </xf>
    <xf numFmtId="0" fontId="54" fillId="9" borderId="0" xfId="9" applyFont="1" applyFill="1" applyAlignment="1">
      <alignment vertical="top"/>
    </xf>
    <xf numFmtId="0" fontId="69" fillId="9" borderId="0" xfId="9" applyFont="1" applyFill="1" applyAlignment="1">
      <alignment horizontal="center" vertical="center"/>
    </xf>
    <xf numFmtId="0" fontId="70" fillId="9" borderId="0" xfId="9" applyFont="1" applyFill="1" applyAlignment="1">
      <alignment horizontal="center" vertical="center"/>
    </xf>
    <xf numFmtId="170" fontId="62" fillId="9" borderId="0" xfId="13" applyNumberFormat="1" applyFont="1" applyFill="1" applyAlignment="1">
      <alignment horizontal="center" vertical="center" wrapText="1"/>
    </xf>
    <xf numFmtId="0" fontId="49" fillId="0" borderId="0" xfId="9" applyFont="1" applyFill="1"/>
    <xf numFmtId="0" fontId="37" fillId="9" borderId="0" xfId="9" applyFont="1" applyFill="1" applyAlignment="1">
      <alignment vertical="top"/>
    </xf>
    <xf numFmtId="0" fontId="72" fillId="9" borderId="0" xfId="9" applyFont="1" applyFill="1" applyBorder="1" applyAlignment="1">
      <alignment horizontal="left" vertical="top"/>
    </xf>
    <xf numFmtId="0" fontId="68" fillId="9" borderId="0" xfId="9" applyFont="1" applyFill="1" applyAlignment="1">
      <alignment horizontal="left" vertical="top"/>
    </xf>
    <xf numFmtId="0" fontId="73" fillId="17" borderId="0" xfId="9" applyFont="1" applyFill="1" applyAlignment="1"/>
    <xf numFmtId="170" fontId="62" fillId="17" borderId="0" xfId="13" applyNumberFormat="1" applyFont="1" applyFill="1"/>
    <xf numFmtId="0" fontId="49" fillId="0" borderId="0" xfId="9" applyFont="1"/>
    <xf numFmtId="170" fontId="74" fillId="0" borderId="0" xfId="13" applyNumberFormat="1" applyFont="1" applyAlignment="1">
      <alignment horizontal="center"/>
    </xf>
    <xf numFmtId="0" fontId="68" fillId="9" borderId="0" xfId="9" applyFont="1" applyFill="1" applyAlignment="1">
      <alignment vertical="center"/>
    </xf>
    <xf numFmtId="170" fontId="73" fillId="17" borderId="0" xfId="9" applyNumberFormat="1" applyFont="1" applyFill="1" applyAlignment="1"/>
    <xf numFmtId="0" fontId="19" fillId="0" borderId="0" xfId="11" applyNumberFormat="1" applyFont="1" applyFill="1" applyAlignment="1"/>
    <xf numFmtId="170" fontId="75" fillId="0" borderId="0" xfId="13" applyNumberFormat="1" applyFont="1" applyAlignment="1">
      <alignment horizontal="center"/>
    </xf>
    <xf numFmtId="0" fontId="76" fillId="0" borderId="0" xfId="9" applyFont="1" applyBorder="1" applyAlignment="1" applyProtection="1">
      <alignment wrapText="1"/>
      <protection locked="0"/>
    </xf>
    <xf numFmtId="0" fontId="76" fillId="0" borderId="0" xfId="9" applyFont="1" applyBorder="1" applyAlignment="1" applyProtection="1">
      <alignment vertical="center" wrapText="1"/>
      <protection locked="0"/>
    </xf>
    <xf numFmtId="0" fontId="49" fillId="0" borderId="0" xfId="9" applyFont="1" applyAlignment="1">
      <alignment wrapText="1"/>
    </xf>
    <xf numFmtId="0" fontId="73" fillId="0" borderId="0" xfId="9" applyFont="1" applyFill="1"/>
    <xf numFmtId="170" fontId="19" fillId="0" borderId="0" xfId="14" applyNumberFormat="1" applyFont="1"/>
    <xf numFmtId="170" fontId="19" fillId="17" borderId="0" xfId="14" applyNumberFormat="1" applyFont="1" applyFill="1"/>
    <xf numFmtId="0" fontId="15" fillId="9" borderId="0" xfId="9" applyFont="1" applyFill="1"/>
    <xf numFmtId="0" fontId="15" fillId="0" borderId="0" xfId="9" applyFont="1"/>
    <xf numFmtId="0" fontId="57" fillId="17" borderId="0" xfId="9" applyFont="1" applyFill="1" applyAlignment="1"/>
    <xf numFmtId="0" fontId="57" fillId="17" borderId="0" xfId="9" applyFont="1" applyFill="1" applyAlignment="1">
      <alignment wrapText="1"/>
    </xf>
    <xf numFmtId="170" fontId="57" fillId="17" borderId="0" xfId="9" applyNumberFormat="1" applyFont="1" applyFill="1" applyAlignment="1">
      <alignment wrapText="1"/>
    </xf>
    <xf numFmtId="0" fontId="47" fillId="0" borderId="0" xfId="9" applyFont="1" applyFill="1" applyBorder="1"/>
    <xf numFmtId="0" fontId="29" fillId="0" borderId="0" xfId="9"/>
    <xf numFmtId="0" fontId="70" fillId="9" borderId="0" xfId="9" applyFont="1" applyFill="1" applyAlignment="1"/>
    <xf numFmtId="0" fontId="70" fillId="9" borderId="0" xfId="9" applyFont="1" applyFill="1" applyAlignment="1">
      <alignment wrapText="1"/>
    </xf>
    <xf numFmtId="0" fontId="49" fillId="0" borderId="0" xfId="9" applyFont="1" applyFill="1" applyAlignment="1">
      <alignment wrapText="1"/>
    </xf>
    <xf numFmtId="0" fontId="49" fillId="0" borderId="0" xfId="9" applyFont="1" applyAlignment="1">
      <alignment horizontal="left" wrapText="1"/>
    </xf>
    <xf numFmtId="0" fontId="18" fillId="0" borderId="0" xfId="9" applyFont="1" applyFill="1" applyAlignment="1"/>
    <xf numFmtId="170" fontId="10" fillId="0" borderId="0" xfId="13" applyNumberFormat="1" applyFont="1" applyFill="1"/>
    <xf numFmtId="0" fontId="57" fillId="0" borderId="0" xfId="9" applyFont="1"/>
    <xf numFmtId="171" fontId="78" fillId="9" borderId="0" xfId="15" applyFont="1" applyFill="1" applyAlignment="1">
      <alignment vertical="center"/>
    </xf>
    <xf numFmtId="171" fontId="78" fillId="9" borderId="0" xfId="16" applyFont="1" applyFill="1" applyAlignment="1"/>
    <xf numFmtId="0" fontId="19" fillId="0" borderId="0" xfId="11" applyFont="1" applyAlignment="1"/>
    <xf numFmtId="0" fontId="77" fillId="0" borderId="0" xfId="9" applyNumberFormat="1" applyFont="1" applyFill="1" applyAlignment="1">
      <alignment vertical="center"/>
    </xf>
    <xf numFmtId="0" fontId="77" fillId="0" borderId="0" xfId="9" applyFont="1" applyAlignment="1"/>
    <xf numFmtId="0" fontId="42" fillId="0" borderId="0" xfId="9" applyFont="1" applyAlignment="1"/>
    <xf numFmtId="172" fontId="78" fillId="9" borderId="0" xfId="16" applyNumberFormat="1" applyFont="1" applyFill="1" applyAlignment="1"/>
    <xf numFmtId="0" fontId="0" fillId="0" borderId="2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79" fillId="9" borderId="2" xfId="5" applyFont="1" applyFill="1" applyBorder="1" applyAlignment="1">
      <alignment horizontal="center"/>
    </xf>
    <xf numFmtId="9" fontId="15" fillId="9" borderId="0" xfId="17" applyFont="1" applyFill="1"/>
    <xf numFmtId="167" fontId="4" fillId="18" borderId="2" xfId="0" applyNumberFormat="1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 vertical="center" wrapText="1"/>
    </xf>
    <xf numFmtId="0" fontId="51" fillId="3" borderId="23" xfId="0" applyFont="1" applyFill="1" applyBorder="1" applyAlignment="1">
      <alignment horizontal="left" vertical="center"/>
    </xf>
    <xf numFmtId="0" fontId="81" fillId="0" borderId="0" xfId="0" applyFont="1" applyAlignment="1">
      <alignment horizontal="left"/>
    </xf>
    <xf numFmtId="0" fontId="13" fillId="0" borderId="2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horizontal="left" vertical="center" wrapText="1"/>
    </xf>
    <xf numFmtId="0" fontId="81" fillId="0" borderId="0" xfId="0" applyFont="1"/>
    <xf numFmtId="0" fontId="11" fillId="4" borderId="20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0" fontId="11" fillId="3" borderId="19" xfId="0" applyFont="1" applyFill="1" applyBorder="1" applyAlignment="1">
      <alignment vertical="center" wrapText="1"/>
    </xf>
    <xf numFmtId="0" fontId="11" fillId="3" borderId="20" xfId="0" applyFont="1" applyFill="1" applyBorder="1" applyAlignment="1">
      <alignment vertical="center"/>
    </xf>
    <xf numFmtId="0" fontId="11" fillId="3" borderId="21" xfId="0" applyFont="1" applyFill="1" applyBorder="1" applyAlignment="1">
      <alignment vertical="center"/>
    </xf>
    <xf numFmtId="0" fontId="82" fillId="0" borderId="2" xfId="0" applyFont="1" applyBorder="1" applyAlignment="1">
      <alignment vertical="center" wrapText="1"/>
    </xf>
    <xf numFmtId="0" fontId="82" fillId="0" borderId="21" xfId="0" applyFont="1" applyBorder="1" applyAlignment="1">
      <alignment vertical="center" wrapText="1"/>
    </xf>
    <xf numFmtId="0" fontId="0" fillId="9" borderId="19" xfId="0" applyFill="1" applyBorder="1" applyAlignment="1">
      <alignment horizontal="left" vertical="center" wrapText="1"/>
    </xf>
    <xf numFmtId="0" fontId="82" fillId="0" borderId="5" xfId="0" applyFont="1" applyBorder="1" applyAlignment="1">
      <alignment vertical="center" wrapText="1"/>
    </xf>
    <xf numFmtId="0" fontId="82" fillId="0" borderId="18" xfId="0" applyFont="1" applyBorder="1" applyAlignment="1">
      <alignment vertical="center" wrapText="1"/>
    </xf>
    <xf numFmtId="0" fontId="0" fillId="9" borderId="19" xfId="0" applyFill="1" applyBorder="1" applyAlignment="1">
      <alignment horizontal="left" wrapText="1"/>
    </xf>
    <xf numFmtId="173" fontId="4" fillId="0" borderId="2" xfId="0" applyNumberFormat="1" applyFont="1" applyFill="1" applyBorder="1"/>
    <xf numFmtId="0" fontId="13" fillId="19" borderId="5" xfId="0" applyFont="1" applyFill="1" applyBorder="1" applyAlignment="1">
      <alignment vertical="center"/>
    </xf>
    <xf numFmtId="0" fontId="13" fillId="19" borderId="2" xfId="0" applyFont="1" applyFill="1" applyBorder="1" applyAlignment="1">
      <alignment vertical="center"/>
    </xf>
    <xf numFmtId="0" fontId="19" fillId="19" borderId="2" xfId="0" applyFont="1" applyFill="1" applyBorder="1"/>
    <xf numFmtId="0" fontId="13" fillId="19" borderId="13" xfId="0" applyFont="1" applyFill="1" applyBorder="1" applyAlignment="1">
      <alignment vertical="center"/>
    </xf>
    <xf numFmtId="0" fontId="19" fillId="19" borderId="0" xfId="11" applyNumberFormat="1" applyFont="1" applyFill="1" applyAlignment="1"/>
    <xf numFmtId="0" fontId="49" fillId="19" borderId="0" xfId="9" applyFont="1" applyFill="1"/>
    <xf numFmtId="0" fontId="73" fillId="0" borderId="0" xfId="9" applyFont="1" applyFill="1" applyAlignment="1"/>
    <xf numFmtId="170" fontId="19" fillId="0" borderId="0" xfId="14" applyNumberFormat="1" applyFont="1" applyFill="1"/>
    <xf numFmtId="0" fontId="19" fillId="0" borderId="0" xfId="11" applyFont="1" applyFill="1" applyAlignment="1"/>
    <xf numFmtId="168" fontId="83" fillId="0" borderId="2" xfId="0" applyNumberFormat="1" applyFont="1" applyFill="1" applyBorder="1"/>
    <xf numFmtId="0" fontId="19" fillId="0" borderId="2" xfId="0" applyFont="1" applyFill="1" applyBorder="1"/>
    <xf numFmtId="0" fontId="19" fillId="0" borderId="13" xfId="0" applyFont="1" applyFill="1" applyBorder="1"/>
    <xf numFmtId="0" fontId="13" fillId="0" borderId="29" xfId="0" applyFont="1" applyFill="1" applyBorder="1" applyAlignment="1">
      <alignment vertical="center"/>
    </xf>
    <xf numFmtId="168" fontId="4" fillId="0" borderId="20" xfId="0" applyNumberFormat="1" applyFont="1" applyFill="1" applyBorder="1"/>
    <xf numFmtId="168" fontId="4" fillId="0" borderId="19" xfId="0" applyNumberFormat="1" applyFont="1" applyFill="1" applyBorder="1"/>
    <xf numFmtId="170" fontId="84" fillId="0" borderId="0" xfId="14" applyNumberFormat="1" applyFont="1"/>
    <xf numFmtId="0" fontId="16" fillId="0" borderId="2" xfId="0" applyFont="1" applyFill="1" applyBorder="1" applyAlignment="1">
      <alignment horizontal="left" vertical="center" wrapText="1"/>
    </xf>
    <xf numFmtId="0" fontId="13" fillId="19" borderId="16" xfId="0" applyFont="1" applyFill="1" applyBorder="1" applyAlignment="1">
      <alignment vertical="center"/>
    </xf>
    <xf numFmtId="0" fontId="16" fillId="0" borderId="17" xfId="0" applyFont="1" applyFill="1" applyBorder="1" applyAlignment="1">
      <alignment horizontal="left" vertical="center" wrapText="1"/>
    </xf>
    <xf numFmtId="0" fontId="13" fillId="0" borderId="19" xfId="0" applyFont="1" applyFill="1" applyBorder="1" applyAlignment="1">
      <alignment vertical="center"/>
    </xf>
    <xf numFmtId="0" fontId="16" fillId="0" borderId="20" xfId="0" applyFont="1" applyFill="1" applyBorder="1" applyAlignment="1">
      <alignment horizontal="left" vertical="center" wrapText="1"/>
    </xf>
    <xf numFmtId="0" fontId="85" fillId="0" borderId="0" xfId="8" applyFont="1"/>
    <xf numFmtId="0" fontId="86" fillId="0" borderId="0" xfId="8" applyFont="1"/>
    <xf numFmtId="166" fontId="8" fillId="10" borderId="16" xfId="1" applyNumberFormat="1" applyFont="1" applyFill="1" applyBorder="1" applyAlignment="1">
      <alignment horizontal="left" vertical="center" wrapText="1"/>
    </xf>
    <xf numFmtId="166" fontId="8" fillId="10" borderId="18" xfId="1" applyNumberFormat="1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0" fillId="9" borderId="26" xfId="0" applyFill="1" applyBorder="1" applyAlignment="1">
      <alignment horizontal="left" wrapText="1"/>
    </xf>
    <xf numFmtId="0" fontId="0" fillId="9" borderId="27" xfId="0" applyFill="1" applyBorder="1" applyAlignment="1">
      <alignment horizontal="left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left" vertical="center"/>
    </xf>
    <xf numFmtId="0" fontId="11" fillId="4" borderId="21" xfId="0" applyFont="1" applyFill="1" applyBorder="1" applyAlignment="1">
      <alignment horizontal="left" vertical="center"/>
    </xf>
    <xf numFmtId="0" fontId="18" fillId="5" borderId="0" xfId="5" applyFont="1" applyFill="1" applyAlignment="1">
      <alignment horizontal="center"/>
    </xf>
    <xf numFmtId="0" fontId="40" fillId="5" borderId="0" xfId="5" applyFont="1" applyFill="1" applyBorder="1" applyAlignment="1" applyProtection="1">
      <alignment horizontal="center" vertical="center" wrapText="1"/>
      <protection locked="0"/>
    </xf>
    <xf numFmtId="0" fontId="19" fillId="0" borderId="2" xfId="5" applyFont="1" applyFill="1" applyBorder="1" applyAlignment="1">
      <alignment horizontal="center"/>
    </xf>
    <xf numFmtId="0" fontId="42" fillId="0" borderId="2" xfId="5" applyFont="1" applyBorder="1" applyAlignment="1">
      <alignment horizontal="center"/>
    </xf>
    <xf numFmtId="0" fontId="42" fillId="0" borderId="19" xfId="5" applyFont="1" applyFill="1" applyBorder="1" applyAlignment="1">
      <alignment horizontal="center"/>
    </xf>
    <xf numFmtId="0" fontId="42" fillId="0" borderId="20" xfId="5" applyFont="1" applyFill="1" applyBorder="1" applyAlignment="1">
      <alignment horizontal="center"/>
    </xf>
    <xf numFmtId="0" fontId="42" fillId="0" borderId="21" xfId="5" applyFont="1" applyFill="1" applyBorder="1" applyAlignment="1">
      <alignment horizontal="center"/>
    </xf>
    <xf numFmtId="0" fontId="42" fillId="0" borderId="2" xfId="5" applyFont="1" applyFill="1" applyBorder="1" applyAlignment="1">
      <alignment horizontal="center"/>
    </xf>
    <xf numFmtId="0" fontId="44" fillId="0" borderId="7" xfId="5" applyFont="1" applyFill="1" applyBorder="1" applyAlignment="1">
      <alignment vertical="center" wrapText="1"/>
    </xf>
    <xf numFmtId="0" fontId="21" fillId="5" borderId="0" xfId="5" applyFont="1" applyFill="1" applyAlignment="1">
      <alignment horizontal="center"/>
    </xf>
    <xf numFmtId="0" fontId="19" fillId="0" borderId="19" xfId="5" applyFont="1" applyFill="1" applyBorder="1" applyAlignment="1">
      <alignment horizontal="center"/>
    </xf>
    <xf numFmtId="0" fontId="19" fillId="0" borderId="21" xfId="5" applyFont="1" applyFill="1" applyBorder="1" applyAlignment="1">
      <alignment horizontal="center"/>
    </xf>
    <xf numFmtId="0" fontId="15" fillId="0" borderId="0" xfId="5" applyAlignment="1">
      <alignment horizontal="center" vertical="top" wrapText="1"/>
    </xf>
    <xf numFmtId="0" fontId="71" fillId="16" borderId="0" xfId="9" applyFont="1" applyFill="1" applyAlignment="1">
      <alignment horizontal="center" vertical="center"/>
    </xf>
    <xf numFmtId="0" fontId="71" fillId="16" borderId="0" xfId="9" applyFont="1" applyFill="1" applyAlignment="1">
      <alignment horizontal="center" vertical="center" wrapText="1"/>
    </xf>
    <xf numFmtId="0" fontId="64" fillId="15" borderId="0" xfId="9" applyFont="1" applyFill="1" applyAlignment="1">
      <alignment horizontal="center" vertical="center"/>
    </xf>
    <xf numFmtId="170" fontId="66" fillId="15" borderId="0" xfId="13" applyNumberFormat="1" applyFont="1" applyFill="1" applyAlignment="1">
      <alignment horizontal="center" vertical="center" wrapText="1"/>
    </xf>
  </cellXfs>
  <cellStyles count="18">
    <cellStyle name="Euro" xfId="12"/>
    <cellStyle name="Euro 2" xfId="14"/>
    <cellStyle name="Normal_Prices 2003" xfId="2"/>
    <cellStyle name="Normale_Foglio1" xfId="3"/>
    <cellStyle name="Standard_ACCESSORIES" xfId="4"/>
    <cellStyle name="Valuta 2" xfId="16"/>
    <cellStyle name="Гиперссылка" xfId="8" builtinId="8"/>
    <cellStyle name="Денежный 2" xfId="15"/>
    <cellStyle name="Обычный" xfId="0" builtinId="0"/>
    <cellStyle name="Обычный 2" xfId="5"/>
    <cellStyle name="Обычный 2 2" xfId="9"/>
    <cellStyle name="Обычный 3" xfId="11"/>
    <cellStyle name="Процентный" xfId="17" builtinId="5"/>
    <cellStyle name="Стиль 1" xfId="6"/>
    <cellStyle name="Финансовый" xfId="10" builtinId="3"/>
    <cellStyle name="Финансовый [0]" xfId="1" builtinId="6"/>
    <cellStyle name="Финансовый 2" xfId="13"/>
    <cellStyle name="標準 3" xfId="7"/>
  </cellStyles>
  <dxfs count="0"/>
  <tableStyles count="0" defaultTableStyle="TableStyleMedium2" defaultPivotStyle="PivotStyleLight16"/>
  <colors>
    <mruColors>
      <color rgb="FFFF5050"/>
      <color rgb="FFFF696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emf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.png"/><Relationship Id="rId7" Type="http://schemas.openxmlformats.org/officeDocument/2006/relationships/image" Target="../media/image9.jpeg"/><Relationship Id="rId12" Type="http://schemas.openxmlformats.org/officeDocument/2006/relationships/image" Target="../media/image14.jpg"/><Relationship Id="rId17" Type="http://schemas.openxmlformats.org/officeDocument/2006/relationships/image" Target="../media/image19.jpe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jp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png"/><Relationship Id="rId6" Type="http://schemas.openxmlformats.org/officeDocument/2006/relationships/image" Target="../media/image36.jpeg"/><Relationship Id="rId11" Type="http://schemas.openxmlformats.org/officeDocument/2006/relationships/image" Target="../media/image2.png"/><Relationship Id="rId5" Type="http://schemas.openxmlformats.org/officeDocument/2006/relationships/image" Target="../media/image3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0</xdr:col>
      <xdr:colOff>2114551</xdr:colOff>
      <xdr:row>4</xdr:row>
      <xdr:rowOff>44634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2095500" cy="673283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1076325</xdr:colOff>
      <xdr:row>1</xdr:row>
      <xdr:rowOff>152400</xdr:rowOff>
    </xdr:from>
    <xdr:to>
      <xdr:col>1</xdr:col>
      <xdr:colOff>3968115</xdr:colOff>
      <xdr:row>6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14325"/>
          <a:ext cx="2891790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1400175</xdr:colOff>
      <xdr:row>10</xdr:row>
      <xdr:rowOff>0</xdr:rowOff>
    </xdr:from>
    <xdr:to>
      <xdr:col>3</xdr:col>
      <xdr:colOff>1171575</xdr:colOff>
      <xdr:row>10</xdr:row>
      <xdr:rowOff>0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10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1400175</xdr:colOff>
      <xdr:row>10</xdr:row>
      <xdr:rowOff>0</xdr:rowOff>
    </xdr:from>
    <xdr:to>
      <xdr:col>3</xdr:col>
      <xdr:colOff>1171575</xdr:colOff>
      <xdr:row>10</xdr:row>
      <xdr:rowOff>0</xdr:rowOff>
    </xdr:to>
    <xdr:pic>
      <xdr:nvPicPr>
        <xdr:cNvPr id="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10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1085850</xdr:colOff>
      <xdr:row>22</xdr:row>
      <xdr:rowOff>57150</xdr:rowOff>
    </xdr:from>
    <xdr:to>
      <xdr:col>2</xdr:col>
      <xdr:colOff>2347125</xdr:colOff>
      <xdr:row>35</xdr:row>
      <xdr:rowOff>57150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543550"/>
          <a:ext cx="12612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259</xdr:row>
      <xdr:rowOff>19050</xdr:rowOff>
    </xdr:from>
    <xdr:to>
      <xdr:col>2</xdr:col>
      <xdr:colOff>2533650</xdr:colOff>
      <xdr:row>269</xdr:row>
      <xdr:rowOff>219075</xdr:rowOff>
    </xdr:to>
    <xdr:pic>
      <xdr:nvPicPr>
        <xdr:cNvPr id="11" name="Рисунок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9607450"/>
          <a:ext cx="1466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292</xdr:row>
      <xdr:rowOff>26537</xdr:rowOff>
    </xdr:from>
    <xdr:to>
      <xdr:col>2</xdr:col>
      <xdr:colOff>2428876</xdr:colOff>
      <xdr:row>293</xdr:row>
      <xdr:rowOff>804904</xdr:rowOff>
    </xdr:to>
    <xdr:pic>
      <xdr:nvPicPr>
        <xdr:cNvPr id="16" name="Рисунок 3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68206487"/>
          <a:ext cx="1057276" cy="163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40</xdr:row>
      <xdr:rowOff>19050</xdr:rowOff>
    </xdr:from>
    <xdr:to>
      <xdr:col>2</xdr:col>
      <xdr:colOff>2476500</xdr:colOff>
      <xdr:row>45</xdr:row>
      <xdr:rowOff>85725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848725"/>
          <a:ext cx="1524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919806</xdr:colOff>
      <xdr:row>60</xdr:row>
      <xdr:rowOff>70119</xdr:rowOff>
    </xdr:from>
    <xdr:to>
      <xdr:col>2</xdr:col>
      <xdr:colOff>2581275</xdr:colOff>
      <xdr:row>65</xdr:row>
      <xdr:rowOff>142876</xdr:rowOff>
    </xdr:to>
    <xdr:pic>
      <xdr:nvPicPr>
        <xdr:cNvPr id="18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806" y="12557394"/>
          <a:ext cx="1661469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1266826</xdr:colOff>
      <xdr:row>200</xdr:row>
      <xdr:rowOff>152400</xdr:rowOff>
    </xdr:from>
    <xdr:to>
      <xdr:col>2</xdr:col>
      <xdr:colOff>2338116</xdr:colOff>
      <xdr:row>210</xdr:row>
      <xdr:rowOff>28575</xdr:rowOff>
    </xdr:to>
    <xdr:pic>
      <xdr:nvPicPr>
        <xdr:cNvPr id="21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6" y="47577375"/>
          <a:ext cx="107129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1181100</xdr:colOff>
      <xdr:row>370</xdr:row>
      <xdr:rowOff>457200</xdr:rowOff>
    </xdr:from>
    <xdr:to>
      <xdr:col>2</xdr:col>
      <xdr:colOff>2919370</xdr:colOff>
      <xdr:row>375</xdr:row>
      <xdr:rowOff>447084</xdr:rowOff>
    </xdr:to>
    <xdr:pic>
      <xdr:nvPicPr>
        <xdr:cNvPr id="25" name="Picture 2" descr="3 Priorità_1_scontornat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7946825"/>
          <a:ext cx="1738270" cy="241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2039413</xdr:colOff>
      <xdr:row>382</xdr:row>
      <xdr:rowOff>0</xdr:rowOff>
    </xdr:from>
    <xdr:to>
      <xdr:col>2</xdr:col>
      <xdr:colOff>2650557</xdr:colOff>
      <xdr:row>385</xdr:row>
      <xdr:rowOff>266700</xdr:rowOff>
    </xdr:to>
    <xdr:pic>
      <xdr:nvPicPr>
        <xdr:cNvPr id="27" name="Immagine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13" y="112871250"/>
          <a:ext cx="611144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2562226</xdr:colOff>
      <xdr:row>297</xdr:row>
      <xdr:rowOff>353430</xdr:rowOff>
    </xdr:from>
    <xdr:to>
      <xdr:col>2</xdr:col>
      <xdr:colOff>3000375</xdr:colOff>
      <xdr:row>297</xdr:row>
      <xdr:rowOff>833005</xdr:rowOff>
    </xdr:to>
    <xdr:pic>
      <xdr:nvPicPr>
        <xdr:cNvPr id="20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6" y="64990080"/>
          <a:ext cx="438149" cy="47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47626</xdr:rowOff>
    </xdr:from>
    <xdr:to>
      <xdr:col>11</xdr:col>
      <xdr:colOff>433674</xdr:colOff>
      <xdr:row>111</xdr:row>
      <xdr:rowOff>93026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1"/>
          <a:ext cx="9558624" cy="45793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1704976</xdr:colOff>
      <xdr:row>80</xdr:row>
      <xdr:rowOff>60603</xdr:rowOff>
    </xdr:from>
    <xdr:to>
      <xdr:col>2</xdr:col>
      <xdr:colOff>2562226</xdr:colOff>
      <xdr:row>81</xdr:row>
      <xdr:rowOff>632024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16700778"/>
          <a:ext cx="857250" cy="1276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1771651</xdr:colOff>
      <xdr:row>81</xdr:row>
      <xdr:rowOff>582129</xdr:rowOff>
    </xdr:from>
    <xdr:to>
      <xdr:col>2</xdr:col>
      <xdr:colOff>2543175</xdr:colOff>
      <xdr:row>82</xdr:row>
      <xdr:rowOff>771525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1" y="17927154"/>
          <a:ext cx="771524" cy="101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1230948</xdr:colOff>
      <xdr:row>341</xdr:row>
      <xdr:rowOff>104775</xdr:rowOff>
    </xdr:from>
    <xdr:to>
      <xdr:col>12</xdr:col>
      <xdr:colOff>24342</xdr:colOff>
      <xdr:row>348</xdr:row>
      <xdr:rowOff>161925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598" y="97983675"/>
          <a:ext cx="869844" cy="2390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1457325</xdr:colOff>
      <xdr:row>352</xdr:row>
      <xdr:rowOff>142875</xdr:rowOff>
    </xdr:from>
    <xdr:to>
      <xdr:col>2</xdr:col>
      <xdr:colOff>2877563</xdr:colOff>
      <xdr:row>356</xdr:row>
      <xdr:rowOff>123825</xdr:rowOff>
    </xdr:to>
    <xdr:pic>
      <xdr:nvPicPr>
        <xdr:cNvPr id="31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01688900"/>
          <a:ext cx="1420238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1323976</xdr:colOff>
      <xdr:row>296</xdr:row>
      <xdr:rowOff>43878</xdr:rowOff>
    </xdr:from>
    <xdr:to>
      <xdr:col>2</xdr:col>
      <xdr:colOff>2019300</xdr:colOff>
      <xdr:row>296</xdr:row>
      <xdr:rowOff>581024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31" t="14441" r="2641" b="9627"/>
        <a:stretch/>
      </xdr:blipFill>
      <xdr:spPr>
        <a:xfrm>
          <a:off x="1323976" y="64299528"/>
          <a:ext cx="695324" cy="537146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2133600</xdr:colOff>
      <xdr:row>296</xdr:row>
      <xdr:rowOff>115319</xdr:rowOff>
    </xdr:from>
    <xdr:to>
      <xdr:col>2</xdr:col>
      <xdr:colOff>2943224</xdr:colOff>
      <xdr:row>296</xdr:row>
      <xdr:rowOff>514348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44" r="2174" b="20342"/>
        <a:stretch/>
      </xdr:blipFill>
      <xdr:spPr>
        <a:xfrm>
          <a:off x="2133600" y="64370969"/>
          <a:ext cx="809624" cy="39902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313</xdr:row>
      <xdr:rowOff>123824</xdr:rowOff>
    </xdr:from>
    <xdr:to>
      <xdr:col>6</xdr:col>
      <xdr:colOff>953257</xdr:colOff>
      <xdr:row>319</xdr:row>
      <xdr:rowOff>247650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5" r="3800" b="15478"/>
        <a:stretch/>
      </xdr:blipFill>
      <xdr:spPr>
        <a:xfrm>
          <a:off x="1009650" y="73371074"/>
          <a:ext cx="3315457" cy="1952626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200026</xdr:colOff>
      <xdr:row>403</xdr:row>
      <xdr:rowOff>142874</xdr:rowOff>
    </xdr:from>
    <xdr:to>
      <xdr:col>10</xdr:col>
      <xdr:colOff>1123950</xdr:colOff>
      <xdr:row>407</xdr:row>
      <xdr:rowOff>283379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0" t="13500" r="35000" b="16250"/>
        <a:stretch/>
      </xdr:blipFill>
      <xdr:spPr>
        <a:xfrm>
          <a:off x="6848476" y="101631749"/>
          <a:ext cx="1762124" cy="2083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2</xdr:col>
      <xdr:colOff>3333750</xdr:colOff>
      <xdr:row>4</xdr:row>
      <xdr:rowOff>82688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1"/>
          <a:ext cx="3333750" cy="1063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114300</xdr:colOff>
      <xdr:row>76</xdr:row>
      <xdr:rowOff>133350</xdr:rowOff>
    </xdr:from>
    <xdr:ext cx="1228725" cy="762000"/>
    <xdr:pic>
      <xdr:nvPicPr>
        <xdr:cNvPr id="3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2372975"/>
          <a:ext cx="1228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409575</xdr:colOff>
      <xdr:row>67</xdr:row>
      <xdr:rowOff>171450</xdr:rowOff>
    </xdr:from>
    <xdr:ext cx="838200" cy="885825"/>
    <xdr:pic>
      <xdr:nvPicPr>
        <xdr:cNvPr id="4" name="Рисунок 2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0458450"/>
          <a:ext cx="838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247650</xdr:colOff>
      <xdr:row>53</xdr:row>
      <xdr:rowOff>104775</xdr:rowOff>
    </xdr:from>
    <xdr:ext cx="1352550" cy="685800"/>
    <xdr:pic>
      <xdr:nvPicPr>
        <xdr:cNvPr id="5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8448675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371475</xdr:colOff>
      <xdr:row>26</xdr:row>
      <xdr:rowOff>142875</xdr:rowOff>
    </xdr:from>
    <xdr:ext cx="1352550" cy="685800"/>
    <xdr:pic>
      <xdr:nvPicPr>
        <xdr:cNvPr id="6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5724525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123825</xdr:colOff>
      <xdr:row>63</xdr:row>
      <xdr:rowOff>85725</xdr:rowOff>
    </xdr:from>
    <xdr:ext cx="1562099" cy="627903"/>
    <xdr:pic>
      <xdr:nvPicPr>
        <xdr:cNvPr id="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9563100"/>
          <a:ext cx="1562099" cy="627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80</xdr:row>
      <xdr:rowOff>28575</xdr:rowOff>
    </xdr:from>
    <xdr:ext cx="1343025" cy="723900"/>
    <xdr:pic>
      <xdr:nvPicPr>
        <xdr:cNvPr id="8" name="Рисунок 2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201650"/>
          <a:ext cx="1343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72</xdr:row>
      <xdr:rowOff>0</xdr:rowOff>
    </xdr:from>
    <xdr:ext cx="1028700" cy="828675"/>
    <xdr:pic>
      <xdr:nvPicPr>
        <xdr:cNvPr id="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582400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17</xdr:row>
      <xdr:rowOff>142875</xdr:rowOff>
    </xdr:from>
    <xdr:ext cx="1695450" cy="990600"/>
    <xdr:pic>
      <xdr:nvPicPr>
        <xdr:cNvPr id="10" name="Рисунок 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3943350"/>
          <a:ext cx="1695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133350</xdr:colOff>
      <xdr:row>5</xdr:row>
      <xdr:rowOff>125785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67075" cy="1049710"/>
        </a:xfrm>
        <a:prstGeom prst="rect">
          <a:avLst/>
        </a:prstGeom>
      </xdr:spPr>
    </xdr:pic>
    <xdr:clientData/>
  </xdr:twoCellAnchor>
  <xdr:twoCellAnchor editAs="oneCell">
    <xdr:from>
      <xdr:col>3</xdr:col>
      <xdr:colOff>1562099</xdr:colOff>
      <xdr:row>0</xdr:row>
      <xdr:rowOff>104774</xdr:rowOff>
    </xdr:from>
    <xdr:to>
      <xdr:col>3</xdr:col>
      <xdr:colOff>5275420</xdr:colOff>
      <xdr:row>6</xdr:row>
      <xdr:rowOff>57149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104774"/>
          <a:ext cx="3713321" cy="1076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38</xdr:row>
      <xdr:rowOff>66675</xdr:rowOff>
    </xdr:from>
    <xdr:to>
      <xdr:col>8</xdr:col>
      <xdr:colOff>85725</xdr:colOff>
      <xdr:row>44</xdr:row>
      <xdr:rowOff>28575</xdr:rowOff>
    </xdr:to>
    <xdr:pic>
      <xdr:nvPicPr>
        <xdr:cNvPr id="2" name="Picture 1" descr="Steam distribut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705600"/>
          <a:ext cx="6067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161925</xdr:rowOff>
    </xdr:from>
    <xdr:to>
      <xdr:col>1</xdr:col>
      <xdr:colOff>257175</xdr:colOff>
      <xdr:row>0</xdr:row>
      <xdr:rowOff>638175</xdr:rowOff>
    </xdr:to>
    <xdr:pic>
      <xdr:nvPicPr>
        <xdr:cNvPr id="2" name="Рисунок 4" descr="CARE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1925"/>
          <a:ext cx="1362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</xdr:row>
      <xdr:rowOff>47625</xdr:rowOff>
    </xdr:from>
    <xdr:to>
      <xdr:col>0</xdr:col>
      <xdr:colOff>847725</xdr:colOff>
      <xdr:row>37</xdr:row>
      <xdr:rowOff>962025</xdr:rowOff>
    </xdr:to>
    <xdr:pic>
      <xdr:nvPicPr>
        <xdr:cNvPr id="3" name="Рисунок 8" descr="http://www.carel.com/carelcom/web/@extsrc/@common/@catalogo/@immagini/@foto/ph_humiSonic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19" r="24419"/>
        <a:stretch>
          <a:fillRect/>
        </a:stretch>
      </xdr:blipFill>
      <xdr:spPr bwMode="auto">
        <a:xfrm>
          <a:off x="142875" y="8763000"/>
          <a:ext cx="704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76200</xdr:rowOff>
    </xdr:from>
    <xdr:to>
      <xdr:col>0</xdr:col>
      <xdr:colOff>1104900</xdr:colOff>
      <xdr:row>85</xdr:row>
      <xdr:rowOff>1</xdr:rowOff>
    </xdr:to>
    <xdr:pic>
      <xdr:nvPicPr>
        <xdr:cNvPr id="4" name="Рисунок 10" descr="http://www.carel.com/carelcom/web/@extsrc/@common/@catalogo/@immagini/@foto/ph_chillbooster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3"/>
        <a:stretch>
          <a:fillRect/>
        </a:stretch>
      </xdr:blipFill>
      <xdr:spPr bwMode="auto">
        <a:xfrm>
          <a:off x="0" y="20440650"/>
          <a:ext cx="1104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161925</xdr:rowOff>
    </xdr:from>
    <xdr:to>
      <xdr:col>1</xdr:col>
      <xdr:colOff>304800</xdr:colOff>
      <xdr:row>5</xdr:row>
      <xdr:rowOff>28575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142875</xdr:rowOff>
    </xdr:from>
    <xdr:to>
      <xdr:col>1</xdr:col>
      <xdr:colOff>542925</xdr:colOff>
      <xdr:row>21</xdr:row>
      <xdr:rowOff>0</xdr:rowOff>
    </xdr:to>
    <xdr:pic>
      <xdr:nvPicPr>
        <xdr:cNvPr id="6" name="Рисунок 18" descr="http://www.carel.com/image/journal/article?img_id=124385&amp;t=14129325590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0150"/>
          <a:ext cx="1866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58</xdr:row>
      <xdr:rowOff>209550</xdr:rowOff>
    </xdr:from>
    <xdr:to>
      <xdr:col>0</xdr:col>
      <xdr:colOff>1314450</xdr:colOff>
      <xdr:row>58</xdr:row>
      <xdr:rowOff>876300</xdr:rowOff>
    </xdr:to>
    <xdr:pic>
      <xdr:nvPicPr>
        <xdr:cNvPr id="7" name="Рисунок 11" descr="humiSonic direct enjoys all the benefits of ultrasound technology, plus additional new improvements developed by CARE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5" t="9122" r="25824" b="16772"/>
        <a:stretch>
          <a:fillRect/>
        </a:stretch>
      </xdr:blipFill>
      <xdr:spPr bwMode="auto">
        <a:xfrm>
          <a:off x="28575" y="13192125"/>
          <a:ext cx="1285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68</xdr:row>
      <xdr:rowOff>114300</xdr:rowOff>
    </xdr:from>
    <xdr:to>
      <xdr:col>1</xdr:col>
      <xdr:colOff>0</xdr:colOff>
      <xdr:row>68</xdr:row>
      <xdr:rowOff>876300</xdr:rowOff>
    </xdr:to>
    <xdr:pic>
      <xdr:nvPicPr>
        <xdr:cNvPr id="8" name="Рисунок 12" descr="humiSonic for air handling units makes adiabatic humidification available to smaller ducting system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7" t="7312" r="22467" b="4935"/>
        <a:stretch>
          <a:fillRect/>
        </a:stretch>
      </xdr:blipFill>
      <xdr:spPr bwMode="auto">
        <a:xfrm>
          <a:off x="28575" y="17183100"/>
          <a:ext cx="1295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211</xdr:row>
      <xdr:rowOff>47625</xdr:rowOff>
    </xdr:from>
    <xdr:to>
      <xdr:col>0</xdr:col>
      <xdr:colOff>1076325</xdr:colOff>
      <xdr:row>211</xdr:row>
      <xdr:rowOff>942975</xdr:rowOff>
    </xdr:to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914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176</xdr:row>
      <xdr:rowOff>0</xdr:rowOff>
    </xdr:from>
    <xdr:to>
      <xdr:col>0</xdr:col>
      <xdr:colOff>895350</xdr:colOff>
      <xdr:row>176</xdr:row>
      <xdr:rowOff>933450</xdr:rowOff>
    </xdr:to>
    <xdr:pic>
      <xdr:nvPicPr>
        <xdr:cNvPr id="10" name="Picture 2" descr="3 Priorità_1_scontornat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146500"/>
          <a:ext cx="723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148166</xdr:rowOff>
    </xdr:from>
    <xdr:to>
      <xdr:col>0</xdr:col>
      <xdr:colOff>685503</xdr:colOff>
      <xdr:row>134</xdr:row>
      <xdr:rowOff>94190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65499"/>
          <a:ext cx="685503" cy="856191"/>
        </a:xfrm>
        <a:prstGeom prst="rect">
          <a:avLst/>
        </a:prstGeom>
      </xdr:spPr>
    </xdr:pic>
    <xdr:clientData/>
  </xdr:twoCellAnchor>
  <xdr:twoCellAnchor editAs="oneCell">
    <xdr:from>
      <xdr:col>1</xdr:col>
      <xdr:colOff>4423832</xdr:colOff>
      <xdr:row>0</xdr:row>
      <xdr:rowOff>0</xdr:rowOff>
    </xdr:from>
    <xdr:to>
      <xdr:col>2</xdr:col>
      <xdr:colOff>359833</xdr:colOff>
      <xdr:row>1</xdr:row>
      <xdr:rowOff>35585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6749" y="0"/>
          <a:ext cx="2751667" cy="797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zakaz@konveit.ru" TargetMode="External"/><Relationship Id="rId1" Type="http://schemas.openxmlformats.org/officeDocument/2006/relationships/hyperlink" Target="tel:+74959780247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7:J38"/>
  <sheetViews>
    <sheetView topLeftCell="A10" workbookViewId="0">
      <selection activeCell="A21" sqref="A21"/>
    </sheetView>
  </sheetViews>
  <sheetFormatPr defaultRowHeight="12.75"/>
  <cols>
    <col min="1" max="1" width="78.42578125" customWidth="1"/>
    <col min="2" max="2" width="71.140625" bestFit="1" customWidth="1"/>
  </cols>
  <sheetData>
    <row r="7" spans="1:2" ht="20.25">
      <c r="A7" s="60" t="s">
        <v>744</v>
      </c>
    </row>
    <row r="8" spans="1:2" ht="20.25">
      <c r="A8" s="60" t="s">
        <v>955</v>
      </c>
    </row>
    <row r="10" spans="1:2">
      <c r="A10" s="42" t="s">
        <v>1420</v>
      </c>
    </row>
    <row r="11" spans="1:2">
      <c r="A11" s="63"/>
      <c r="B11" s="63"/>
    </row>
    <row r="12" spans="1:2">
      <c r="A12" s="307" t="s">
        <v>745</v>
      </c>
      <c r="B12" s="308">
        <f>SUM('Паровые Увлажнители'!K17:K401,Аксессуары!G19:G112)</f>
        <v>0</v>
      </c>
    </row>
    <row r="14" spans="1:2" ht="20.25">
      <c r="A14" s="60" t="s">
        <v>746</v>
      </c>
    </row>
    <row r="16" spans="1:2" s="62" customFormat="1" ht="24.95" customHeight="1">
      <c r="A16" s="61" t="s">
        <v>747</v>
      </c>
    </row>
    <row r="17" spans="1:10" s="62" customFormat="1" ht="24.95" customHeight="1">
      <c r="A17" s="61" t="s">
        <v>1272</v>
      </c>
      <c r="B17" s="382"/>
    </row>
    <row r="18" spans="1:10" s="62" customFormat="1" ht="24.95" customHeight="1">
      <c r="A18" s="61" t="s">
        <v>949</v>
      </c>
    </row>
    <row r="19" spans="1:10" s="62" customFormat="1" ht="24.95" customHeight="1">
      <c r="A19" s="61" t="s">
        <v>950</v>
      </c>
    </row>
    <row r="20" spans="1:10" s="62" customFormat="1" ht="24.95" customHeight="1">
      <c r="A20" s="61" t="s">
        <v>951</v>
      </c>
      <c r="B20"/>
      <c r="C20" s="385"/>
    </row>
    <row r="21" spans="1:10" s="62" customFormat="1" ht="24.95" customHeight="1">
      <c r="A21" s="61" t="s">
        <v>1169</v>
      </c>
      <c r="B21" s="61"/>
    </row>
    <row r="22" spans="1:10" s="62" customFormat="1" ht="24.95" customHeight="1">
      <c r="A22" s="61" t="s">
        <v>1398</v>
      </c>
      <c r="B22" s="61"/>
    </row>
    <row r="23" spans="1:10" ht="24.95" customHeight="1">
      <c r="A23" s="61" t="s">
        <v>1170</v>
      </c>
    </row>
    <row r="24" spans="1:10" ht="24.95" customHeight="1">
      <c r="A24" s="61" t="s">
        <v>1171</v>
      </c>
    </row>
    <row r="25" spans="1:10" ht="24.95" customHeight="1">
      <c r="A25" s="61" t="s">
        <v>957</v>
      </c>
    </row>
    <row r="27" spans="1:10" s="50" customFormat="1" ht="16.5" thickBot="1">
      <c r="A27" s="309" t="s">
        <v>743</v>
      </c>
      <c r="B27" s="310"/>
      <c r="C27" s="310"/>
      <c r="D27" s="310"/>
      <c r="E27" s="311"/>
      <c r="I27" s="51"/>
      <c r="J27" s="52"/>
    </row>
    <row r="28" spans="1:10" s="50" customFormat="1" ht="15.75">
      <c r="A28" s="309"/>
      <c r="B28" s="312"/>
      <c r="C28" s="312"/>
      <c r="D28" s="312"/>
      <c r="E28" s="313"/>
      <c r="I28" s="51"/>
      <c r="J28" s="52"/>
    </row>
    <row r="29" spans="1:10" s="50" customFormat="1" ht="16.5" thickBot="1">
      <c r="A29" s="314" t="s">
        <v>1424</v>
      </c>
      <c r="B29" s="310"/>
      <c r="C29" s="310"/>
      <c r="D29" s="310"/>
      <c r="E29" s="311"/>
      <c r="I29" s="51"/>
      <c r="J29" s="52"/>
    </row>
    <row r="30" spans="1:10" s="50" customFormat="1" ht="15">
      <c r="A30" s="315"/>
      <c r="B30" s="316"/>
      <c r="C30" s="316"/>
      <c r="D30" s="317"/>
      <c r="E30" s="317"/>
      <c r="F30" s="55"/>
      <c r="G30" s="51"/>
      <c r="I30" s="51"/>
      <c r="J30" s="52"/>
    </row>
    <row r="31" spans="1:10" s="50" customFormat="1">
      <c r="A31" s="53"/>
      <c r="D31" s="54"/>
      <c r="E31" s="54"/>
      <c r="F31" s="55"/>
      <c r="G31" s="51"/>
      <c r="I31" s="51"/>
      <c r="J31" s="52"/>
    </row>
    <row r="32" spans="1:10" s="50" customFormat="1">
      <c r="A32" s="53"/>
      <c r="D32" s="54"/>
      <c r="E32" s="54"/>
      <c r="F32" s="55"/>
      <c r="G32" s="51"/>
      <c r="I32" s="51"/>
      <c r="J32" s="52"/>
    </row>
    <row r="33" spans="1:10" s="50" customFormat="1" ht="23.25">
      <c r="A33" s="56"/>
      <c r="D33" s="54"/>
      <c r="E33" s="54"/>
      <c r="F33" s="55"/>
      <c r="G33" s="51"/>
      <c r="I33" s="51"/>
      <c r="J33" s="52"/>
    </row>
    <row r="34" spans="1:10" s="50" customFormat="1" ht="23.25">
      <c r="A34" s="56"/>
      <c r="D34" s="54"/>
      <c r="E34" s="54"/>
      <c r="F34" s="55"/>
      <c r="G34" s="51"/>
      <c r="I34" s="51"/>
      <c r="J34" s="52"/>
    </row>
    <row r="35" spans="1:10" s="50" customFormat="1" ht="18.75">
      <c r="A35" s="57"/>
      <c r="D35" s="54"/>
      <c r="E35" s="54"/>
      <c r="F35" s="55"/>
      <c r="G35" s="51"/>
      <c r="I35" s="51"/>
      <c r="J35" s="52"/>
    </row>
    <row r="36" spans="1:10" s="50" customFormat="1" ht="23.25">
      <c r="A36" s="56"/>
      <c r="D36" s="54"/>
      <c r="E36" s="54"/>
      <c r="F36" s="55"/>
      <c r="G36" s="51"/>
      <c r="I36" s="51"/>
      <c r="J36" s="52"/>
    </row>
    <row r="37" spans="1:10" s="50" customFormat="1">
      <c r="A37" s="59"/>
      <c r="D37" s="53"/>
      <c r="E37" s="53"/>
      <c r="F37" s="58"/>
      <c r="G37" s="55"/>
      <c r="H37" s="52"/>
      <c r="I37" s="51"/>
      <c r="J37" s="51"/>
    </row>
    <row r="38" spans="1:10" s="50" customFormat="1">
      <c r="A38" s="59"/>
      <c r="D38" s="53"/>
      <c r="E38" s="53"/>
      <c r="F38" s="58"/>
      <c r="G38" s="55"/>
      <c r="H38" s="52"/>
      <c r="I38" s="51"/>
      <c r="J38" s="51"/>
    </row>
  </sheetData>
  <sheetProtection sort="0" autoFilter="0"/>
  <hyperlinks>
    <hyperlink ref="A18" location="'Паровые Увлажнители'!C202" display="3. ПАРОВЫЕ ЦИЛИНДРЫ С ЭЛЕКТРОДАМИ"/>
    <hyperlink ref="A19" location="'Паровые Увлажнители'!C294" display="4. КОМПАКТНЫЕ БЫТОВЫЕ УВЛАЖНИТЕЛИ compactSteam - CH и аксессуары к ним"/>
    <hyperlink ref="A23" location="Аксессуары!C16" display="6. Универсальные аксессуары"/>
    <hyperlink ref="A21" location="'Паровые Увлажнители'!C358" display="6.WTS .СИСТЕМЫ ВОДОПОДГОТОВКИ ДЛЯ УВЛАЖНИТЕЛЕЙ"/>
    <hyperlink ref="A24" location="Пояснения!A1" display="8.Пояснения"/>
    <hyperlink ref="A20" location="'Паровые Увлажнители'!C314" display="5. УВЛАЖНИТЕЛИ С ЭЛЕКТРОНАГРЕВАТЕЛЬНЫМИ ЭЛЕМЕНТАМИ HeaterSteam - UR"/>
    <hyperlink ref="A17" location="'Паровые Увлажнители'!C118" display="2.ПАРОВЫЕ УВЛАЖНИТЕЛИ thermoSteam (сборка в России)"/>
    <hyperlink ref="A25" location="'Адиабатические Увлажнители'!A1" display="10.АДИАБАТИЧЕСКИЕ УВЛАЖНИТЕЛИ"/>
    <hyperlink ref="A16" location="'Паровые Увлажнители'!A1" display="1. ПАРОВЫЕ УВЛАЖНИТЕЛИ humiSteam"/>
    <hyperlink ref="A22" location="'Паровые Увлажнители'!R409C3" display="7. Газовые увлажнители"/>
  </hyperlinks>
  <pageMargins left="0.70866141732283472" right="0.70866141732283472" top="0.74803149606299213" bottom="0.74803149606299213" header="0.31496062992125984" footer="0.31496062992125984"/>
  <pageSetup paperSize="9"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23"/>
    <pageSetUpPr fitToPage="1"/>
  </sheetPr>
  <dimension ref="A1:M463"/>
  <sheetViews>
    <sheetView topLeftCell="C1" zoomScaleNormal="100" workbookViewId="0">
      <selection activeCell="C358" sqref="C358"/>
    </sheetView>
  </sheetViews>
  <sheetFormatPr defaultColWidth="10.7109375" defaultRowHeight="12.75"/>
  <cols>
    <col min="1" max="1" width="13" style="12" hidden="1" customWidth="1"/>
    <col min="2" max="2" width="59.85546875" hidden="1" customWidth="1"/>
    <col min="3" max="3" width="50.5703125" style="37" customWidth="1"/>
    <col min="4" max="4" width="86.85546875" style="40" hidden="1" customWidth="1"/>
    <col min="5" max="5" width="28.7109375" style="40" hidden="1" customWidth="1"/>
    <col min="6" max="6" width="17.28515625" style="40" hidden="1" customWidth="1"/>
    <col min="7" max="7" width="20.7109375" style="40" customWidth="1"/>
    <col min="8" max="8" width="18.28515625" style="40" customWidth="1"/>
    <col min="9" max="9" width="14.85546875" style="158" customWidth="1"/>
    <col min="10" max="10" width="12.5703125" style="12" customWidth="1"/>
    <col min="11" max="11" width="19.85546875" style="12" customWidth="1"/>
    <col min="12" max="12" width="11.28515625" style="14" customWidth="1"/>
  </cols>
  <sheetData>
    <row r="1" spans="1:12" ht="15.75">
      <c r="A1" s="1"/>
      <c r="B1" s="2"/>
      <c r="C1" s="1"/>
      <c r="D1" s="3"/>
      <c r="E1" s="3"/>
      <c r="F1" s="3"/>
      <c r="G1" s="3"/>
      <c r="H1" s="3"/>
      <c r="I1" s="157"/>
      <c r="J1" s="4"/>
      <c r="K1" s="4"/>
      <c r="L1" s="5"/>
    </row>
    <row r="2" spans="1:12" ht="15.75">
      <c r="A2" s="1"/>
      <c r="B2" s="2"/>
      <c r="C2" s="1"/>
      <c r="D2" s="6"/>
      <c r="E2" s="6"/>
      <c r="F2" s="6"/>
      <c r="G2" s="6"/>
      <c r="H2" s="6"/>
      <c r="I2" s="157"/>
      <c r="J2" s="4"/>
      <c r="K2" s="4"/>
      <c r="L2" s="5"/>
    </row>
    <row r="3" spans="1:12" ht="33" customHeight="1">
      <c r="A3" s="1"/>
      <c r="B3" s="2"/>
      <c r="C3" s="1"/>
      <c r="D3" s="7"/>
      <c r="E3" s="7"/>
      <c r="F3" s="7"/>
      <c r="G3" s="419" t="s">
        <v>1421</v>
      </c>
      <c r="H3" s="7"/>
      <c r="I3" s="157"/>
      <c r="J3" s="4"/>
      <c r="K3" s="4"/>
      <c r="L3" s="5"/>
    </row>
    <row r="4" spans="1:12" ht="15.75">
      <c r="A4" s="1"/>
      <c r="B4" s="2"/>
      <c r="C4" s="1"/>
      <c r="D4" s="8"/>
      <c r="E4" s="8"/>
      <c r="F4" s="8"/>
      <c r="G4" s="8"/>
      <c r="H4" s="8"/>
      <c r="I4" s="157"/>
      <c r="J4" s="4"/>
      <c r="K4" s="4"/>
      <c r="L4" s="5"/>
    </row>
    <row r="5" spans="1:12" ht="31.5" customHeight="1">
      <c r="A5" s="1"/>
      <c r="B5" s="2"/>
      <c r="C5" s="1"/>
      <c r="D5" s="4"/>
      <c r="E5" s="4"/>
      <c r="F5" s="4"/>
      <c r="G5" s="420" t="s">
        <v>1422</v>
      </c>
      <c r="H5" s="4"/>
      <c r="I5" s="157"/>
      <c r="J5" s="4"/>
      <c r="K5" s="4"/>
      <c r="L5" s="5"/>
    </row>
    <row r="6" spans="1:12" ht="15.75">
      <c r="A6" s="1"/>
      <c r="B6" s="2"/>
      <c r="C6" s="1"/>
      <c r="D6" s="8"/>
      <c r="E6" s="8"/>
      <c r="F6" s="8"/>
      <c r="G6" s="8"/>
      <c r="H6" s="8"/>
      <c r="I6" s="157"/>
      <c r="J6" s="4"/>
      <c r="K6" s="4"/>
      <c r="L6" s="5"/>
    </row>
    <row r="7" spans="1:12" ht="18">
      <c r="A7" s="10"/>
      <c r="B7" s="11"/>
      <c r="C7" s="9" t="s">
        <v>0</v>
      </c>
      <c r="D7" s="7"/>
      <c r="E7" s="7"/>
      <c r="F7" s="7"/>
      <c r="G7" s="7"/>
      <c r="H7" s="7"/>
      <c r="L7" s="5"/>
    </row>
    <row r="8" spans="1:12" ht="18">
      <c r="A8" s="1"/>
      <c r="C8" s="11" t="str">
        <f>оглавление!A10</f>
        <v>Действителен с 08.06.2021</v>
      </c>
      <c r="D8" s="13"/>
      <c r="E8" s="13"/>
      <c r="F8" s="13"/>
      <c r="G8" s="13"/>
      <c r="H8" s="13"/>
      <c r="I8" s="159"/>
      <c r="J8" s="14"/>
      <c r="K8" s="14"/>
    </row>
    <row r="9" spans="1:12" ht="18">
      <c r="A9" s="1"/>
      <c r="C9" s="11" t="s">
        <v>660</v>
      </c>
      <c r="D9" s="13"/>
      <c r="E9" s="13"/>
      <c r="F9" s="13"/>
      <c r="G9" s="13"/>
      <c r="H9" s="13"/>
      <c r="I9" s="159"/>
      <c r="J9" s="14"/>
      <c r="K9" s="14"/>
    </row>
    <row r="10" spans="1:12" ht="4.5" customHeight="1">
      <c r="A10" s="1"/>
      <c r="C10" s="11"/>
      <c r="D10" s="13"/>
      <c r="E10" s="13"/>
      <c r="F10" s="13"/>
      <c r="G10" s="13"/>
      <c r="H10" s="13"/>
      <c r="I10" s="159"/>
      <c r="J10" s="14"/>
      <c r="K10" s="14"/>
    </row>
    <row r="11" spans="1:12" ht="18">
      <c r="A11"/>
      <c r="C11" s="64" t="s">
        <v>748</v>
      </c>
      <c r="E11" s="16"/>
      <c r="F11" s="16"/>
      <c r="G11" s="16"/>
      <c r="H11" s="16"/>
      <c r="I11" s="160"/>
      <c r="J11" s="17"/>
      <c r="K11" s="17"/>
      <c r="L11" s="18"/>
    </row>
    <row r="12" spans="1:12" ht="44.25" customHeight="1">
      <c r="A12" s="15" t="s">
        <v>2</v>
      </c>
      <c r="B12" s="15" t="s">
        <v>3</v>
      </c>
      <c r="C12" s="80" t="s">
        <v>1</v>
      </c>
      <c r="D12" s="80" t="s">
        <v>4</v>
      </c>
      <c r="E12" s="80" t="s">
        <v>661</v>
      </c>
      <c r="F12" s="80" t="s">
        <v>662</v>
      </c>
      <c r="G12" s="80" t="s">
        <v>663</v>
      </c>
      <c r="H12" s="80" t="s">
        <v>749</v>
      </c>
      <c r="I12" s="161" t="s">
        <v>1423</v>
      </c>
      <c r="J12" s="81" t="s">
        <v>750</v>
      </c>
      <c r="K12" s="81" t="s">
        <v>751</v>
      </c>
      <c r="L12" s="81" t="s">
        <v>5</v>
      </c>
    </row>
    <row r="13" spans="1:12" ht="25.5">
      <c r="A13" s="19"/>
      <c r="B13" s="19" t="s">
        <v>6</v>
      </c>
      <c r="C13" s="210" t="s">
        <v>7</v>
      </c>
      <c r="D13" s="211"/>
      <c r="E13" s="211"/>
      <c r="F13" s="211"/>
      <c r="G13" s="211"/>
      <c r="H13" s="211"/>
      <c r="I13" s="211"/>
      <c r="J13" s="211"/>
      <c r="K13" s="211"/>
      <c r="L13" s="212"/>
    </row>
    <row r="14" spans="1:12" ht="32.25" thickBot="1">
      <c r="A14" s="20"/>
      <c r="B14" s="20" t="s">
        <v>8</v>
      </c>
      <c r="C14" s="77" t="s">
        <v>9</v>
      </c>
      <c r="D14" s="78"/>
      <c r="E14" s="78"/>
      <c r="F14" s="78"/>
      <c r="G14" s="78"/>
      <c r="H14" s="78"/>
      <c r="I14" s="162"/>
      <c r="J14" s="78"/>
      <c r="K14" s="78"/>
      <c r="L14" s="79"/>
    </row>
    <row r="15" spans="1:12" ht="25.5">
      <c r="A15" s="21"/>
      <c r="B15" s="22" t="s">
        <v>10</v>
      </c>
      <c r="C15" s="211" t="s">
        <v>11</v>
      </c>
      <c r="D15" s="211"/>
      <c r="E15" s="211"/>
      <c r="F15" s="211"/>
      <c r="G15" s="211"/>
      <c r="H15" s="211"/>
      <c r="I15" s="211"/>
      <c r="J15" s="211"/>
      <c r="K15" s="211"/>
      <c r="L15" s="211"/>
    </row>
    <row r="16" spans="1:12">
      <c r="A16" s="24"/>
      <c r="C16" s="23"/>
      <c r="D16" s="25"/>
      <c r="E16" s="25"/>
      <c r="F16" s="25"/>
      <c r="G16" s="25"/>
      <c r="H16" s="25"/>
      <c r="I16" s="160"/>
      <c r="J16" s="216"/>
      <c r="K16" s="17"/>
      <c r="L16" s="18"/>
    </row>
    <row r="17" spans="1:12">
      <c r="A17" s="23" t="s">
        <v>13</v>
      </c>
      <c r="B17" t="s">
        <v>14</v>
      </c>
      <c r="C17" s="65" t="s">
        <v>12</v>
      </c>
      <c r="D17" s="66" t="s">
        <v>671</v>
      </c>
      <c r="E17" s="66" t="s">
        <v>664</v>
      </c>
      <c r="F17" s="66" t="s">
        <v>668</v>
      </c>
      <c r="G17" s="66" t="s">
        <v>669</v>
      </c>
      <c r="H17" s="66" t="s">
        <v>670</v>
      </c>
      <c r="I17" s="163">
        <v>1656</v>
      </c>
      <c r="J17" s="217"/>
      <c r="K17" s="67" t="str">
        <f>IF((I17*J17)&lt;&gt;0,I17*J17,"")</f>
        <v/>
      </c>
      <c r="L17" s="68"/>
    </row>
    <row r="18" spans="1:12">
      <c r="A18" s="23" t="s">
        <v>16</v>
      </c>
      <c r="B18" t="s">
        <v>17</v>
      </c>
      <c r="C18" s="65" t="s">
        <v>15</v>
      </c>
      <c r="D18" s="66" t="s">
        <v>671</v>
      </c>
      <c r="E18" s="66" t="s">
        <v>665</v>
      </c>
      <c r="F18" s="66" t="s">
        <v>668</v>
      </c>
      <c r="G18" s="66" t="s">
        <v>669</v>
      </c>
      <c r="H18" s="66" t="s">
        <v>670</v>
      </c>
      <c r="I18" s="163">
        <v>1885</v>
      </c>
      <c r="J18" s="217"/>
      <c r="K18" s="67" t="str">
        <f>IF((I18*J18)&lt;&gt;0,I18*J18,"")</f>
        <v/>
      </c>
      <c r="L18" s="68"/>
    </row>
    <row r="19" spans="1:12">
      <c r="A19" s="23" t="s">
        <v>19</v>
      </c>
      <c r="B19" t="s">
        <v>20</v>
      </c>
      <c r="C19" s="65" t="s">
        <v>18</v>
      </c>
      <c r="D19" s="66" t="s">
        <v>671</v>
      </c>
      <c r="E19" s="66" t="s">
        <v>666</v>
      </c>
      <c r="F19" s="66" t="s">
        <v>668</v>
      </c>
      <c r="G19" s="66" t="s">
        <v>669</v>
      </c>
      <c r="H19" s="66" t="s">
        <v>670</v>
      </c>
      <c r="I19" s="163">
        <v>2085</v>
      </c>
      <c r="J19" s="217"/>
      <c r="K19" s="67" t="str">
        <f>IF((I19*J19)&lt;&gt;0,I19*J19,"")</f>
        <v/>
      </c>
      <c r="L19" s="68"/>
    </row>
    <row r="20" spans="1:12">
      <c r="A20" s="23" t="s">
        <v>22</v>
      </c>
      <c r="B20" t="s">
        <v>23</v>
      </c>
      <c r="C20" s="65" t="s">
        <v>21</v>
      </c>
      <c r="D20" s="66" t="s">
        <v>671</v>
      </c>
      <c r="E20" s="66" t="s">
        <v>667</v>
      </c>
      <c r="F20" s="66" t="s">
        <v>668</v>
      </c>
      <c r="G20" s="66" t="s">
        <v>669</v>
      </c>
      <c r="H20" s="66" t="s">
        <v>670</v>
      </c>
      <c r="I20" s="163">
        <v>2338</v>
      </c>
      <c r="J20" s="217"/>
      <c r="K20" s="67" t="str">
        <f>IF((I20*J20)&lt;&gt;0,I20*J20,"")</f>
        <v/>
      </c>
      <c r="L20" s="68"/>
    </row>
    <row r="21" spans="1:12">
      <c r="A21" s="23"/>
      <c r="C21" s="23"/>
      <c r="D21" s="29"/>
      <c r="E21" s="29"/>
      <c r="F21" s="29"/>
      <c r="G21" s="29"/>
      <c r="H21" s="29"/>
      <c r="I21" s="157"/>
      <c r="J21" s="217"/>
      <c r="K21" s="67" t="str">
        <f>IF((I21*J21)&lt;&gt;0,I21*J21,"")</f>
        <v/>
      </c>
      <c r="L21" s="28"/>
    </row>
    <row r="22" spans="1:12" ht="25.5">
      <c r="A22" s="23"/>
      <c r="B22" s="22" t="s">
        <v>24</v>
      </c>
      <c r="C22" s="211" t="s">
        <v>25</v>
      </c>
      <c r="D22" s="211"/>
      <c r="E22" s="211"/>
      <c r="F22" s="211"/>
      <c r="G22" s="211"/>
      <c r="H22" s="211"/>
      <c r="I22" s="211"/>
      <c r="J22" s="211"/>
      <c r="K22" s="211"/>
      <c r="L22" s="211"/>
    </row>
    <row r="23" spans="1:12">
      <c r="A23" s="23"/>
      <c r="C23" s="73"/>
      <c r="D23" s="74"/>
      <c r="E23" s="74"/>
      <c r="F23" s="74"/>
      <c r="G23" s="74"/>
      <c r="H23" s="74"/>
      <c r="I23" s="164"/>
      <c r="J23" s="217"/>
      <c r="K23" s="67" t="str">
        <f t="shared" ref="K23:K35" si="0">IF((I23*J23)&lt;&gt;0,I23*J23,"")</f>
        <v/>
      </c>
      <c r="L23" s="76"/>
    </row>
    <row r="24" spans="1:12">
      <c r="A24" s="23" t="s">
        <v>27</v>
      </c>
      <c r="B24" t="s">
        <v>28</v>
      </c>
      <c r="C24" s="65" t="s">
        <v>26</v>
      </c>
      <c r="D24" s="66" t="s">
        <v>671</v>
      </c>
      <c r="E24" s="66" t="s">
        <v>665</v>
      </c>
      <c r="F24" s="66" t="s">
        <v>668</v>
      </c>
      <c r="G24" s="66" t="s">
        <v>669</v>
      </c>
      <c r="H24" s="66" t="s">
        <v>682</v>
      </c>
      <c r="I24" s="163">
        <v>1885</v>
      </c>
      <c r="J24" s="217"/>
      <c r="K24" s="67" t="str">
        <f t="shared" si="0"/>
        <v/>
      </c>
      <c r="L24" s="68"/>
    </row>
    <row r="25" spans="1:12">
      <c r="A25" s="23" t="s">
        <v>30</v>
      </c>
      <c r="B25" t="s">
        <v>31</v>
      </c>
      <c r="C25" s="65" t="s">
        <v>29</v>
      </c>
      <c r="D25" s="66" t="s">
        <v>671</v>
      </c>
      <c r="E25" s="66" t="s">
        <v>666</v>
      </c>
      <c r="F25" s="66" t="s">
        <v>668</v>
      </c>
      <c r="G25" s="66" t="s">
        <v>669</v>
      </c>
      <c r="H25" s="66" t="s">
        <v>682</v>
      </c>
      <c r="I25" s="163">
        <v>2085</v>
      </c>
      <c r="J25" s="217"/>
      <c r="K25" s="67" t="str">
        <f t="shared" si="0"/>
        <v/>
      </c>
      <c r="L25" s="68"/>
    </row>
    <row r="26" spans="1:12">
      <c r="A26" s="23" t="s">
        <v>33</v>
      </c>
      <c r="B26" t="s">
        <v>34</v>
      </c>
      <c r="C26" s="65" t="s">
        <v>32</v>
      </c>
      <c r="D26" s="66" t="s">
        <v>671</v>
      </c>
      <c r="E26" s="66" t="s">
        <v>674</v>
      </c>
      <c r="F26" s="66" t="s">
        <v>668</v>
      </c>
      <c r="G26" s="66" t="s">
        <v>669</v>
      </c>
      <c r="H26" s="66" t="s">
        <v>682</v>
      </c>
      <c r="I26" s="163">
        <v>2232</v>
      </c>
      <c r="J26" s="217"/>
      <c r="K26" s="67" t="str">
        <f t="shared" si="0"/>
        <v/>
      </c>
      <c r="L26" s="68"/>
    </row>
    <row r="27" spans="1:12">
      <c r="A27" s="23" t="s">
        <v>36</v>
      </c>
      <c r="B27" t="s">
        <v>37</v>
      </c>
      <c r="C27" s="65" t="s">
        <v>35</v>
      </c>
      <c r="D27" s="66" t="s">
        <v>671</v>
      </c>
      <c r="E27" s="66" t="s">
        <v>675</v>
      </c>
      <c r="F27" s="66" t="s">
        <v>668</v>
      </c>
      <c r="G27" s="66" t="s">
        <v>669</v>
      </c>
      <c r="H27" s="66" t="s">
        <v>682</v>
      </c>
      <c r="I27" s="163">
        <v>2293</v>
      </c>
      <c r="J27" s="217"/>
      <c r="K27" s="67" t="str">
        <f t="shared" si="0"/>
        <v/>
      </c>
      <c r="L27" s="68"/>
    </row>
    <row r="28" spans="1:12">
      <c r="A28" s="23" t="s">
        <v>39</v>
      </c>
      <c r="B28" t="s">
        <v>40</v>
      </c>
      <c r="C28" s="65" t="s">
        <v>38</v>
      </c>
      <c r="D28" s="66" t="s">
        <v>671</v>
      </c>
      <c r="E28" s="66" t="s">
        <v>672</v>
      </c>
      <c r="F28" s="66" t="s">
        <v>668</v>
      </c>
      <c r="G28" s="66" t="s">
        <v>669</v>
      </c>
      <c r="H28" s="66" t="s">
        <v>682</v>
      </c>
      <c r="I28" s="163">
        <v>2368</v>
      </c>
      <c r="J28" s="217"/>
      <c r="K28" s="67" t="str">
        <f t="shared" si="0"/>
        <v/>
      </c>
      <c r="L28" s="68"/>
    </row>
    <row r="29" spans="1:12">
      <c r="A29" s="23" t="s">
        <v>42</v>
      </c>
      <c r="B29" t="s">
        <v>43</v>
      </c>
      <c r="C29" s="65" t="s">
        <v>41</v>
      </c>
      <c r="D29" s="66" t="s">
        <v>671</v>
      </c>
      <c r="E29" s="66" t="s">
        <v>676</v>
      </c>
      <c r="F29" s="66" t="s">
        <v>668</v>
      </c>
      <c r="G29" s="66" t="s">
        <v>669</v>
      </c>
      <c r="H29" s="66" t="s">
        <v>682</v>
      </c>
      <c r="I29" s="163">
        <v>2436</v>
      </c>
      <c r="J29" s="217"/>
      <c r="K29" s="67" t="str">
        <f t="shared" si="0"/>
        <v/>
      </c>
      <c r="L29" s="68"/>
    </row>
    <row r="30" spans="1:12">
      <c r="A30" s="23" t="s">
        <v>45</v>
      </c>
      <c r="B30" t="s">
        <v>46</v>
      </c>
      <c r="C30" s="65" t="s">
        <v>44</v>
      </c>
      <c r="D30" s="66" t="s">
        <v>671</v>
      </c>
      <c r="E30" s="66" t="s">
        <v>673</v>
      </c>
      <c r="F30" s="66" t="s">
        <v>668</v>
      </c>
      <c r="G30" s="66" t="s">
        <v>669</v>
      </c>
      <c r="H30" s="66" t="s">
        <v>682</v>
      </c>
      <c r="I30" s="163">
        <v>3164</v>
      </c>
      <c r="J30" s="217"/>
      <c r="K30" s="67" t="str">
        <f t="shared" si="0"/>
        <v/>
      </c>
      <c r="L30" s="68"/>
    </row>
    <row r="31" spans="1:12">
      <c r="A31" s="23" t="s">
        <v>48</v>
      </c>
      <c r="B31" t="s">
        <v>49</v>
      </c>
      <c r="C31" s="65" t="s">
        <v>47</v>
      </c>
      <c r="D31" s="66" t="s">
        <v>671</v>
      </c>
      <c r="E31" s="66" t="s">
        <v>677</v>
      </c>
      <c r="F31" s="66" t="s">
        <v>668</v>
      </c>
      <c r="G31" s="66" t="s">
        <v>669</v>
      </c>
      <c r="H31" s="66" t="s">
        <v>682</v>
      </c>
      <c r="I31" s="163">
        <v>3594</v>
      </c>
      <c r="J31" s="217"/>
      <c r="K31" s="67" t="str">
        <f t="shared" si="0"/>
        <v/>
      </c>
      <c r="L31" s="68"/>
    </row>
    <row r="32" spans="1:12">
      <c r="A32" s="23" t="s">
        <v>51</v>
      </c>
      <c r="B32" t="s">
        <v>52</v>
      </c>
      <c r="C32" s="65" t="s">
        <v>50</v>
      </c>
      <c r="D32" s="66" t="s">
        <v>671</v>
      </c>
      <c r="E32" s="66" t="s">
        <v>678</v>
      </c>
      <c r="F32" s="66" t="s">
        <v>668</v>
      </c>
      <c r="G32" s="66" t="s">
        <v>669</v>
      </c>
      <c r="H32" s="66" t="s">
        <v>682</v>
      </c>
      <c r="I32" s="163">
        <v>3954</v>
      </c>
      <c r="J32" s="217"/>
      <c r="K32" s="67" t="str">
        <f t="shared" si="0"/>
        <v/>
      </c>
      <c r="L32" s="68" t="s">
        <v>53</v>
      </c>
    </row>
    <row r="33" spans="1:12">
      <c r="A33" s="23" t="s">
        <v>55</v>
      </c>
      <c r="B33" t="s">
        <v>56</v>
      </c>
      <c r="C33" s="65" t="s">
        <v>54</v>
      </c>
      <c r="D33" s="66" t="s">
        <v>671</v>
      </c>
      <c r="E33" s="66" t="s">
        <v>679</v>
      </c>
      <c r="F33" s="66" t="s">
        <v>668</v>
      </c>
      <c r="G33" s="66" t="s">
        <v>669</v>
      </c>
      <c r="H33" s="66" t="s">
        <v>682</v>
      </c>
      <c r="I33" s="163">
        <v>4782</v>
      </c>
      <c r="J33" s="217"/>
      <c r="K33" s="67" t="str">
        <f t="shared" si="0"/>
        <v/>
      </c>
      <c r="L33" s="68" t="s">
        <v>53</v>
      </c>
    </row>
    <row r="34" spans="1:12">
      <c r="A34" s="23" t="s">
        <v>58</v>
      </c>
      <c r="B34" t="s">
        <v>59</v>
      </c>
      <c r="C34" s="65" t="s">
        <v>57</v>
      </c>
      <c r="D34" s="66" t="s">
        <v>671</v>
      </c>
      <c r="E34" s="66" t="s">
        <v>680</v>
      </c>
      <c r="F34" s="66" t="s">
        <v>668</v>
      </c>
      <c r="G34" s="66" t="s">
        <v>669</v>
      </c>
      <c r="H34" s="66" t="s">
        <v>682</v>
      </c>
      <c r="I34" s="163">
        <v>6045</v>
      </c>
      <c r="J34" s="217"/>
      <c r="K34" s="67" t="str">
        <f t="shared" si="0"/>
        <v/>
      </c>
      <c r="L34" s="68" t="s">
        <v>53</v>
      </c>
    </row>
    <row r="35" spans="1:12">
      <c r="A35" s="23" t="s">
        <v>61</v>
      </c>
      <c r="B35" t="s">
        <v>62</v>
      </c>
      <c r="C35" s="65" t="s">
        <v>60</v>
      </c>
      <c r="D35" s="66" t="s">
        <v>671</v>
      </c>
      <c r="E35" s="66" t="s">
        <v>681</v>
      </c>
      <c r="F35" s="66" t="s">
        <v>668</v>
      </c>
      <c r="G35" s="66" t="s">
        <v>669</v>
      </c>
      <c r="H35" s="66" t="s">
        <v>682</v>
      </c>
      <c r="I35" s="163">
        <v>6792</v>
      </c>
      <c r="J35" s="217"/>
      <c r="K35" s="67" t="str">
        <f t="shared" si="0"/>
        <v/>
      </c>
      <c r="L35" s="68" t="s">
        <v>53</v>
      </c>
    </row>
    <row r="36" spans="1:12">
      <c r="A36" s="23"/>
      <c r="C36" s="23"/>
      <c r="D36" s="26"/>
      <c r="E36" s="26"/>
      <c r="F36" s="26"/>
      <c r="G36" s="26"/>
      <c r="H36" s="26"/>
      <c r="I36" s="157"/>
      <c r="J36" s="157"/>
      <c r="K36" s="27"/>
      <c r="L36" s="27"/>
    </row>
    <row r="37" spans="1:12">
      <c r="A37" s="23"/>
      <c r="C37" s="48" t="s">
        <v>63</v>
      </c>
      <c r="E37" s="29"/>
      <c r="F37" s="29"/>
      <c r="G37" s="29"/>
      <c r="H37" s="29"/>
      <c r="I37" s="157"/>
      <c r="J37" s="157"/>
      <c r="K37" s="27"/>
      <c r="L37" s="27"/>
    </row>
    <row r="38" spans="1:12" ht="13.5" thickBot="1">
      <c r="A38" s="23"/>
      <c r="C38" s="23"/>
      <c r="D38" s="29"/>
      <c r="E38" s="29"/>
      <c r="F38" s="29"/>
      <c r="G38" s="29"/>
      <c r="H38" s="29"/>
      <c r="I38" s="157"/>
      <c r="J38" s="157"/>
      <c r="K38" s="27"/>
      <c r="L38" s="27"/>
    </row>
    <row r="39" spans="1:12" ht="32.25" thickBot="1">
      <c r="A39" s="20"/>
      <c r="B39" s="20" t="s">
        <v>8</v>
      </c>
      <c r="C39" s="85" t="s">
        <v>64</v>
      </c>
      <c r="D39" s="86"/>
      <c r="E39" s="86"/>
      <c r="F39" s="86"/>
      <c r="G39" s="86"/>
      <c r="H39" s="86"/>
      <c r="I39" s="165"/>
      <c r="J39" s="165"/>
      <c r="K39" s="165"/>
      <c r="L39" s="87"/>
    </row>
    <row r="40" spans="1:12" ht="25.5">
      <c r="A40" s="23"/>
      <c r="B40" s="22" t="s">
        <v>10</v>
      </c>
      <c r="C40" s="199" t="s">
        <v>11</v>
      </c>
      <c r="D40" s="200"/>
      <c r="E40" s="200"/>
      <c r="F40" s="200"/>
      <c r="G40" s="200"/>
      <c r="H40" s="200"/>
      <c r="I40" s="200"/>
      <c r="J40" s="200"/>
      <c r="K40" s="200"/>
      <c r="L40" s="200"/>
    </row>
    <row r="41" spans="1:12">
      <c r="A41" s="23"/>
      <c r="C41" s="31"/>
      <c r="D41" s="25"/>
      <c r="E41" s="25"/>
      <c r="F41" s="25"/>
      <c r="G41" s="25"/>
      <c r="H41" s="25"/>
      <c r="I41" s="157"/>
      <c r="J41" s="217"/>
      <c r="K41" s="67" t="str">
        <f t="shared" ref="K41:K46" si="1">IF((I41*J41)&lt;&gt;0,I41*J41,"")</f>
        <v/>
      </c>
      <c r="L41" s="28"/>
    </row>
    <row r="42" spans="1:12">
      <c r="A42" s="23" t="s">
        <v>66</v>
      </c>
      <c r="B42" t="s">
        <v>67</v>
      </c>
      <c r="C42" s="65" t="s">
        <v>65</v>
      </c>
      <c r="D42" s="66" t="s">
        <v>683</v>
      </c>
      <c r="E42" s="66" t="s">
        <v>664</v>
      </c>
      <c r="F42" s="66" t="s">
        <v>668</v>
      </c>
      <c r="G42" s="66" t="s">
        <v>669</v>
      </c>
      <c r="H42" s="66" t="s">
        <v>670</v>
      </c>
      <c r="I42" s="163">
        <v>1685</v>
      </c>
      <c r="J42" s="217"/>
      <c r="K42" s="67" t="str">
        <f t="shared" si="1"/>
        <v/>
      </c>
      <c r="L42" s="68" t="s">
        <v>53</v>
      </c>
    </row>
    <row r="43" spans="1:12">
      <c r="A43" s="23" t="s">
        <v>69</v>
      </c>
      <c r="B43" t="s">
        <v>70</v>
      </c>
      <c r="C43" s="65" t="s">
        <v>68</v>
      </c>
      <c r="D43" s="66" t="s">
        <v>683</v>
      </c>
      <c r="E43" s="66" t="s">
        <v>665</v>
      </c>
      <c r="F43" s="66" t="s">
        <v>668</v>
      </c>
      <c r="G43" s="66" t="s">
        <v>669</v>
      </c>
      <c r="H43" s="66" t="s">
        <v>670</v>
      </c>
      <c r="I43" s="163">
        <v>1913</v>
      </c>
      <c r="J43" s="217"/>
      <c r="K43" s="67" t="str">
        <f t="shared" si="1"/>
        <v/>
      </c>
      <c r="L43" s="68" t="s">
        <v>53</v>
      </c>
    </row>
    <row r="44" spans="1:12">
      <c r="A44" s="23" t="s">
        <v>72</v>
      </c>
      <c r="B44" t="s">
        <v>73</v>
      </c>
      <c r="C44" s="65" t="s">
        <v>71</v>
      </c>
      <c r="D44" s="66" t="s">
        <v>683</v>
      </c>
      <c r="E44" s="66" t="s">
        <v>666</v>
      </c>
      <c r="F44" s="66" t="s">
        <v>668</v>
      </c>
      <c r="G44" s="66" t="s">
        <v>669</v>
      </c>
      <c r="H44" s="66" t="s">
        <v>670</v>
      </c>
      <c r="I44" s="163">
        <v>2150</v>
      </c>
      <c r="J44" s="217"/>
      <c r="K44" s="67" t="str">
        <f t="shared" si="1"/>
        <v/>
      </c>
      <c r="L44" s="68" t="s">
        <v>53</v>
      </c>
    </row>
    <row r="45" spans="1:12">
      <c r="A45" s="23" t="s">
        <v>75</v>
      </c>
      <c r="B45" t="s">
        <v>76</v>
      </c>
      <c r="C45" s="65" t="s">
        <v>74</v>
      </c>
      <c r="D45" s="66" t="s">
        <v>683</v>
      </c>
      <c r="E45" s="66" t="s">
        <v>667</v>
      </c>
      <c r="F45" s="66" t="s">
        <v>668</v>
      </c>
      <c r="G45" s="66" t="s">
        <v>669</v>
      </c>
      <c r="H45" s="66" t="s">
        <v>670</v>
      </c>
      <c r="I45" s="163">
        <v>2404</v>
      </c>
      <c r="J45" s="217"/>
      <c r="K45" s="67" t="str">
        <f t="shared" si="1"/>
        <v/>
      </c>
      <c r="L45" s="68" t="s">
        <v>53</v>
      </c>
    </row>
    <row r="46" spans="1:12">
      <c r="A46" s="23"/>
      <c r="C46" s="23"/>
      <c r="D46" s="29"/>
      <c r="E46" s="29"/>
      <c r="F46" s="29"/>
      <c r="G46" s="29"/>
      <c r="H46" s="29"/>
      <c r="I46" s="157"/>
      <c r="J46" s="217"/>
      <c r="K46" s="67" t="str">
        <f t="shared" si="1"/>
        <v/>
      </c>
      <c r="L46" s="28"/>
    </row>
    <row r="47" spans="1:12" ht="18.75" customHeight="1">
      <c r="A47" s="23"/>
      <c r="B47" t="s">
        <v>24</v>
      </c>
      <c r="C47" s="210" t="s">
        <v>25</v>
      </c>
      <c r="D47" s="210"/>
      <c r="E47" s="210"/>
      <c r="F47" s="210"/>
      <c r="G47" s="210"/>
      <c r="H47" s="210"/>
      <c r="I47" s="210"/>
      <c r="J47" s="210"/>
      <c r="K47" s="211"/>
      <c r="L47" s="212"/>
    </row>
    <row r="48" spans="1:12">
      <c r="A48" s="23"/>
      <c r="C48" s="31"/>
      <c r="D48" s="26"/>
      <c r="E48" s="25"/>
      <c r="F48" s="25"/>
      <c r="G48" s="25"/>
      <c r="H48" s="25"/>
      <c r="I48" s="157"/>
      <c r="J48" s="217"/>
      <c r="K48" s="67" t="str">
        <f t="shared" ref="K48:K58" si="2">IF((I48*J48)&lt;&gt;0,I48*J48,"")</f>
        <v/>
      </c>
      <c r="L48" s="28"/>
    </row>
    <row r="49" spans="1:12">
      <c r="A49" s="23" t="s">
        <v>78</v>
      </c>
      <c r="B49" t="s">
        <v>79</v>
      </c>
      <c r="C49" s="65" t="s">
        <v>77</v>
      </c>
      <c r="D49" s="66" t="s">
        <v>683</v>
      </c>
      <c r="E49" s="66" t="s">
        <v>665</v>
      </c>
      <c r="F49" s="66" t="s">
        <v>668</v>
      </c>
      <c r="G49" s="66" t="s">
        <v>669</v>
      </c>
      <c r="H49" s="66" t="s">
        <v>682</v>
      </c>
      <c r="I49" s="163">
        <v>1913</v>
      </c>
      <c r="J49" s="217"/>
      <c r="K49" s="67" t="str">
        <f t="shared" si="2"/>
        <v/>
      </c>
      <c r="L49" s="68" t="s">
        <v>53</v>
      </c>
    </row>
    <row r="50" spans="1:12">
      <c r="A50" s="23" t="s">
        <v>81</v>
      </c>
      <c r="B50" t="s">
        <v>82</v>
      </c>
      <c r="C50" s="65" t="s">
        <v>80</v>
      </c>
      <c r="D50" s="66" t="s">
        <v>683</v>
      </c>
      <c r="E50" s="66" t="s">
        <v>666</v>
      </c>
      <c r="F50" s="66" t="s">
        <v>668</v>
      </c>
      <c r="G50" s="66" t="s">
        <v>669</v>
      </c>
      <c r="H50" s="66" t="s">
        <v>682</v>
      </c>
      <c r="I50" s="163">
        <v>2150</v>
      </c>
      <c r="J50" s="217"/>
      <c r="K50" s="67" t="str">
        <f t="shared" si="2"/>
        <v/>
      </c>
      <c r="L50" s="68" t="s">
        <v>53</v>
      </c>
    </row>
    <row r="51" spans="1:12">
      <c r="A51" s="23" t="s">
        <v>84</v>
      </c>
      <c r="B51" t="s">
        <v>85</v>
      </c>
      <c r="C51" s="65" t="s">
        <v>83</v>
      </c>
      <c r="D51" s="66" t="s">
        <v>683</v>
      </c>
      <c r="E51" s="66" t="s">
        <v>674</v>
      </c>
      <c r="F51" s="66" t="s">
        <v>668</v>
      </c>
      <c r="G51" s="66" t="s">
        <v>669</v>
      </c>
      <c r="H51" s="66" t="s">
        <v>682</v>
      </c>
      <c r="I51" s="163">
        <v>2297</v>
      </c>
      <c r="J51" s="217"/>
      <c r="K51" s="67" t="str">
        <f t="shared" si="2"/>
        <v/>
      </c>
      <c r="L51" s="68" t="s">
        <v>53</v>
      </c>
    </row>
    <row r="52" spans="1:12">
      <c r="A52" s="23" t="s">
        <v>87</v>
      </c>
      <c r="B52" t="s">
        <v>88</v>
      </c>
      <c r="C52" s="65" t="s">
        <v>86</v>
      </c>
      <c r="D52" s="66" t="s">
        <v>683</v>
      </c>
      <c r="E52" s="66" t="s">
        <v>675</v>
      </c>
      <c r="F52" s="66" t="s">
        <v>668</v>
      </c>
      <c r="G52" s="66" t="s">
        <v>669</v>
      </c>
      <c r="H52" s="66" t="s">
        <v>682</v>
      </c>
      <c r="I52" s="163">
        <v>2358</v>
      </c>
      <c r="J52" s="217"/>
      <c r="K52" s="67" t="str">
        <f t="shared" si="2"/>
        <v/>
      </c>
      <c r="L52" s="68" t="s">
        <v>53</v>
      </c>
    </row>
    <row r="53" spans="1:12">
      <c r="A53" s="23" t="s">
        <v>90</v>
      </c>
      <c r="B53" t="s">
        <v>91</v>
      </c>
      <c r="C53" s="65" t="s">
        <v>89</v>
      </c>
      <c r="D53" s="66" t="s">
        <v>683</v>
      </c>
      <c r="E53" s="66" t="s">
        <v>672</v>
      </c>
      <c r="F53" s="66" t="s">
        <v>668</v>
      </c>
      <c r="G53" s="66" t="s">
        <v>669</v>
      </c>
      <c r="H53" s="66" t="s">
        <v>682</v>
      </c>
      <c r="I53" s="163">
        <v>2436</v>
      </c>
      <c r="J53" s="217"/>
      <c r="K53" s="67" t="str">
        <f t="shared" si="2"/>
        <v/>
      </c>
      <c r="L53" s="68" t="s">
        <v>53</v>
      </c>
    </row>
    <row r="54" spans="1:12">
      <c r="A54" s="23" t="s">
        <v>93</v>
      </c>
      <c r="B54" t="s">
        <v>94</v>
      </c>
      <c r="C54" s="65" t="s">
        <v>92</v>
      </c>
      <c r="D54" s="66" t="s">
        <v>683</v>
      </c>
      <c r="E54" s="66" t="s">
        <v>676</v>
      </c>
      <c r="F54" s="66" t="s">
        <v>668</v>
      </c>
      <c r="G54" s="66" t="s">
        <v>669</v>
      </c>
      <c r="H54" s="66" t="s">
        <v>682</v>
      </c>
      <c r="I54" s="163">
        <v>2503</v>
      </c>
      <c r="J54" s="217"/>
      <c r="K54" s="67" t="str">
        <f t="shared" si="2"/>
        <v/>
      </c>
      <c r="L54" s="68" t="s">
        <v>53</v>
      </c>
    </row>
    <row r="55" spans="1:12">
      <c r="A55" s="23" t="s">
        <v>96</v>
      </c>
      <c r="B55" t="s">
        <v>97</v>
      </c>
      <c r="C55" s="65" t="s">
        <v>95</v>
      </c>
      <c r="D55" s="66" t="s">
        <v>683</v>
      </c>
      <c r="E55" s="66" t="s">
        <v>673</v>
      </c>
      <c r="F55" s="66" t="s">
        <v>668</v>
      </c>
      <c r="G55" s="66" t="s">
        <v>669</v>
      </c>
      <c r="H55" s="66" t="s">
        <v>682</v>
      </c>
      <c r="I55" s="163">
        <v>3229</v>
      </c>
      <c r="J55" s="217"/>
      <c r="K55" s="67" t="str">
        <f t="shared" si="2"/>
        <v/>
      </c>
      <c r="L55" s="68" t="s">
        <v>53</v>
      </c>
    </row>
    <row r="56" spans="1:12">
      <c r="A56" s="23" t="s">
        <v>99</v>
      </c>
      <c r="B56" t="s">
        <v>100</v>
      </c>
      <c r="C56" s="65" t="s">
        <v>98</v>
      </c>
      <c r="D56" s="66" t="s">
        <v>683</v>
      </c>
      <c r="E56" s="66" t="s">
        <v>677</v>
      </c>
      <c r="F56" s="66" t="s">
        <v>668</v>
      </c>
      <c r="G56" s="66" t="s">
        <v>669</v>
      </c>
      <c r="H56" s="66" t="s">
        <v>682</v>
      </c>
      <c r="I56" s="163">
        <v>3658</v>
      </c>
      <c r="J56" s="217"/>
      <c r="K56" s="67" t="str">
        <f t="shared" si="2"/>
        <v/>
      </c>
      <c r="L56" s="68" t="s">
        <v>53</v>
      </c>
    </row>
    <row r="57" spans="1:12">
      <c r="A57" s="23"/>
      <c r="C57" s="65" t="s">
        <v>873</v>
      </c>
      <c r="D57" s="26"/>
      <c r="E57" s="26"/>
      <c r="F57" s="26"/>
      <c r="G57" s="66" t="s">
        <v>669</v>
      </c>
      <c r="H57" s="66" t="s">
        <v>874</v>
      </c>
      <c r="I57" s="163">
        <v>4030</v>
      </c>
      <c r="J57" s="217"/>
      <c r="K57" s="67" t="str">
        <f t="shared" si="2"/>
        <v/>
      </c>
      <c r="L57" s="68"/>
    </row>
    <row r="58" spans="1:12" ht="13.5" thickBot="1">
      <c r="A58" s="23"/>
      <c r="C58" s="23"/>
      <c r="D58" s="26"/>
      <c r="E58" s="26"/>
      <c r="F58" s="26"/>
      <c r="G58" s="26"/>
      <c r="H58" s="26"/>
      <c r="I58" s="157"/>
      <c r="J58" s="217"/>
      <c r="K58" s="67" t="str">
        <f t="shared" si="2"/>
        <v/>
      </c>
      <c r="L58" s="28"/>
    </row>
    <row r="59" spans="1:12" ht="32.25" thickBot="1">
      <c r="A59" s="20"/>
      <c r="B59" s="20" t="s">
        <v>101</v>
      </c>
      <c r="C59" s="82" t="s">
        <v>102</v>
      </c>
      <c r="D59" s="83"/>
      <c r="E59" s="83"/>
      <c r="F59" s="83"/>
      <c r="G59" s="83"/>
      <c r="H59" s="83"/>
      <c r="I59" s="166"/>
      <c r="J59" s="166"/>
      <c r="K59" s="166"/>
      <c r="L59" s="84"/>
    </row>
    <row r="60" spans="1:12" ht="25.5">
      <c r="A60" s="23"/>
      <c r="B60" s="22" t="s">
        <v>103</v>
      </c>
      <c r="C60" s="218" t="s">
        <v>104</v>
      </c>
      <c r="D60" s="219"/>
      <c r="E60" s="219"/>
      <c r="F60" s="219"/>
      <c r="G60" s="219"/>
      <c r="H60" s="219"/>
      <c r="I60" s="219"/>
      <c r="J60" s="219"/>
      <c r="K60" s="219"/>
      <c r="L60" s="220"/>
    </row>
    <row r="61" spans="1:12">
      <c r="A61" s="23"/>
      <c r="C61" s="71"/>
      <c r="D61" s="72"/>
      <c r="E61" s="72"/>
      <c r="F61" s="72"/>
      <c r="G61" s="72"/>
      <c r="H61" s="72"/>
      <c r="I61" s="163"/>
      <c r="J61" s="217"/>
      <c r="K61" s="67" t="str">
        <f t="shared" ref="K61:K66" si="3">IF((I61*J61)&lt;&gt;0,I61*J61,"")</f>
        <v/>
      </c>
      <c r="L61" s="68"/>
    </row>
    <row r="62" spans="1:12" ht="17.25" customHeight="1">
      <c r="A62" s="23"/>
      <c r="B62" t="s">
        <v>106</v>
      </c>
      <c r="C62" s="65" t="s">
        <v>105</v>
      </c>
      <c r="D62" s="66" t="s">
        <v>685</v>
      </c>
      <c r="E62" s="66" t="s">
        <v>664</v>
      </c>
      <c r="F62" s="66" t="s">
        <v>684</v>
      </c>
      <c r="G62" s="66" t="s">
        <v>669</v>
      </c>
      <c r="H62" s="66" t="s">
        <v>670</v>
      </c>
      <c r="I62" s="163">
        <v>1839</v>
      </c>
      <c r="J62" s="217"/>
      <c r="K62" s="67" t="str">
        <f t="shared" si="3"/>
        <v/>
      </c>
      <c r="L62" s="68"/>
    </row>
    <row r="63" spans="1:12" ht="17.25" customHeight="1">
      <c r="A63" s="23"/>
      <c r="B63" t="s">
        <v>108</v>
      </c>
      <c r="C63" s="65" t="s">
        <v>107</v>
      </c>
      <c r="D63" s="66" t="s">
        <v>685</v>
      </c>
      <c r="E63" s="66" t="s">
        <v>665</v>
      </c>
      <c r="F63" s="66" t="s">
        <v>684</v>
      </c>
      <c r="G63" s="66" t="s">
        <v>669</v>
      </c>
      <c r="H63" s="66" t="s">
        <v>670</v>
      </c>
      <c r="I63" s="163">
        <v>2094</v>
      </c>
      <c r="J63" s="217"/>
      <c r="K63" s="67" t="str">
        <f t="shared" si="3"/>
        <v/>
      </c>
      <c r="L63" s="68"/>
    </row>
    <row r="64" spans="1:12" ht="17.25" customHeight="1">
      <c r="A64" s="23"/>
      <c r="B64" t="s">
        <v>110</v>
      </c>
      <c r="C64" s="65" t="s">
        <v>109</v>
      </c>
      <c r="D64" s="66" t="s">
        <v>685</v>
      </c>
      <c r="E64" s="66" t="s">
        <v>666</v>
      </c>
      <c r="F64" s="66" t="s">
        <v>684</v>
      </c>
      <c r="G64" s="66" t="s">
        <v>669</v>
      </c>
      <c r="H64" s="66" t="s">
        <v>670</v>
      </c>
      <c r="I64" s="163">
        <v>2316</v>
      </c>
      <c r="J64" s="217"/>
      <c r="K64" s="67" t="str">
        <f t="shared" si="3"/>
        <v/>
      </c>
      <c r="L64" s="68"/>
    </row>
    <row r="65" spans="1:12" ht="17.25" customHeight="1">
      <c r="A65" s="23"/>
      <c r="B65" t="s">
        <v>112</v>
      </c>
      <c r="C65" s="65" t="s">
        <v>111</v>
      </c>
      <c r="D65" s="66" t="s">
        <v>685</v>
      </c>
      <c r="E65" s="66" t="s">
        <v>667</v>
      </c>
      <c r="F65" s="66" t="s">
        <v>684</v>
      </c>
      <c r="G65" s="66" t="s">
        <v>669</v>
      </c>
      <c r="H65" s="66" t="s">
        <v>670</v>
      </c>
      <c r="I65" s="163">
        <v>2596</v>
      </c>
      <c r="J65" s="217"/>
      <c r="K65" s="67" t="str">
        <f t="shared" si="3"/>
        <v/>
      </c>
      <c r="L65" s="68"/>
    </row>
    <row r="66" spans="1:12" ht="13.5" thickBot="1">
      <c r="A66" s="23"/>
      <c r="C66" s="65"/>
      <c r="D66" s="88"/>
      <c r="E66" s="88"/>
      <c r="F66" s="88"/>
      <c r="G66" s="88"/>
      <c r="H66" s="88"/>
      <c r="I66" s="163"/>
      <c r="J66" s="217"/>
      <c r="K66" s="67" t="str">
        <f t="shared" si="3"/>
        <v/>
      </c>
      <c r="L66" s="68"/>
    </row>
    <row r="67" spans="1:12" ht="25.5">
      <c r="A67" s="23"/>
      <c r="B67" s="22" t="s">
        <v>113</v>
      </c>
      <c r="C67" s="199" t="s">
        <v>114</v>
      </c>
      <c r="D67" s="200"/>
      <c r="E67" s="200"/>
      <c r="F67" s="200"/>
      <c r="G67" s="200"/>
      <c r="H67" s="200"/>
      <c r="I67" s="200"/>
      <c r="J67" s="200"/>
      <c r="K67" s="200"/>
      <c r="L67" s="201"/>
    </row>
    <row r="68" spans="1:12">
      <c r="A68" s="23"/>
      <c r="C68" s="65"/>
      <c r="D68" s="72"/>
      <c r="E68" s="72"/>
      <c r="F68" s="72"/>
      <c r="G68" s="72"/>
      <c r="H68" s="72"/>
      <c r="I68" s="163"/>
      <c r="J68" s="217"/>
      <c r="K68" s="67" t="str">
        <f t="shared" ref="K68:K78" si="4">IF((I68*J68)&lt;&gt;0,I68*J68,"")</f>
        <v/>
      </c>
      <c r="L68" s="68"/>
    </row>
    <row r="69" spans="1:12" ht="17.25" customHeight="1">
      <c r="A69" s="23" t="s">
        <v>116</v>
      </c>
      <c r="B69" t="s">
        <v>117</v>
      </c>
      <c r="C69" s="65" t="s">
        <v>115</v>
      </c>
      <c r="D69" s="66" t="s">
        <v>685</v>
      </c>
      <c r="E69" s="66" t="s">
        <v>665</v>
      </c>
      <c r="F69" s="66" t="s">
        <v>684</v>
      </c>
      <c r="G69" s="66" t="s">
        <v>669</v>
      </c>
      <c r="H69" s="66" t="s">
        <v>682</v>
      </c>
      <c r="I69" s="163">
        <v>2094</v>
      </c>
      <c r="J69" s="217"/>
      <c r="K69" s="67" t="str">
        <f t="shared" si="4"/>
        <v/>
      </c>
      <c r="L69" s="68"/>
    </row>
    <row r="70" spans="1:12" ht="17.25" customHeight="1">
      <c r="A70" s="23" t="s">
        <v>119</v>
      </c>
      <c r="B70" t="s">
        <v>120</v>
      </c>
      <c r="C70" s="65" t="s">
        <v>118</v>
      </c>
      <c r="D70" s="66" t="s">
        <v>685</v>
      </c>
      <c r="E70" s="66" t="s">
        <v>666</v>
      </c>
      <c r="F70" s="66" t="s">
        <v>684</v>
      </c>
      <c r="G70" s="66" t="s">
        <v>669</v>
      </c>
      <c r="H70" s="66" t="s">
        <v>682</v>
      </c>
      <c r="I70" s="163">
        <v>2316</v>
      </c>
      <c r="J70" s="217"/>
      <c r="K70" s="67" t="str">
        <f t="shared" si="4"/>
        <v/>
      </c>
      <c r="L70" s="68"/>
    </row>
    <row r="71" spans="1:12" ht="17.25" customHeight="1">
      <c r="A71" s="23" t="s">
        <v>122</v>
      </c>
      <c r="B71" t="s">
        <v>123</v>
      </c>
      <c r="C71" s="65" t="s">
        <v>121</v>
      </c>
      <c r="D71" s="66" t="s">
        <v>685</v>
      </c>
      <c r="E71" s="66" t="s">
        <v>674</v>
      </c>
      <c r="F71" s="66" t="s">
        <v>684</v>
      </c>
      <c r="G71" s="66" t="s">
        <v>669</v>
      </c>
      <c r="H71" s="66" t="s">
        <v>682</v>
      </c>
      <c r="I71" s="163">
        <v>2477</v>
      </c>
      <c r="J71" s="217"/>
      <c r="K71" s="67" t="str">
        <f t="shared" si="4"/>
        <v/>
      </c>
      <c r="L71" s="68"/>
    </row>
    <row r="72" spans="1:12" ht="17.25" customHeight="1">
      <c r="A72" s="23" t="s">
        <v>125</v>
      </c>
      <c r="B72" t="s">
        <v>126</v>
      </c>
      <c r="C72" s="65" t="s">
        <v>124</v>
      </c>
      <c r="D72" s="66" t="s">
        <v>685</v>
      </c>
      <c r="E72" s="66" t="s">
        <v>675</v>
      </c>
      <c r="F72" s="66" t="s">
        <v>684</v>
      </c>
      <c r="G72" s="66" t="s">
        <v>669</v>
      </c>
      <c r="H72" s="66" t="s">
        <v>682</v>
      </c>
      <c r="I72" s="163">
        <v>2544</v>
      </c>
      <c r="J72" s="217"/>
      <c r="K72" s="67" t="str">
        <f t="shared" si="4"/>
        <v/>
      </c>
      <c r="L72" s="68"/>
    </row>
    <row r="73" spans="1:12" ht="17.25" customHeight="1">
      <c r="A73" s="23" t="s">
        <v>128</v>
      </c>
      <c r="B73" t="s">
        <v>129</v>
      </c>
      <c r="C73" s="65" t="s">
        <v>127</v>
      </c>
      <c r="D73" s="66" t="s">
        <v>685</v>
      </c>
      <c r="E73" s="66" t="s">
        <v>672</v>
      </c>
      <c r="F73" s="66" t="s">
        <v>684</v>
      </c>
      <c r="G73" s="66" t="s">
        <v>669</v>
      </c>
      <c r="H73" s="66" t="s">
        <v>682</v>
      </c>
      <c r="I73" s="163">
        <v>2632</v>
      </c>
      <c r="J73" s="217"/>
      <c r="K73" s="67" t="str">
        <f t="shared" si="4"/>
        <v/>
      </c>
      <c r="L73" s="68"/>
    </row>
    <row r="74" spans="1:12" ht="17.25" customHeight="1">
      <c r="A74" s="23" t="s">
        <v>131</v>
      </c>
      <c r="B74" t="s">
        <v>132</v>
      </c>
      <c r="C74" s="65" t="s">
        <v>130</v>
      </c>
      <c r="D74" s="66" t="s">
        <v>685</v>
      </c>
      <c r="E74" s="66" t="s">
        <v>676</v>
      </c>
      <c r="F74" s="66" t="s">
        <v>684</v>
      </c>
      <c r="G74" s="66" t="s">
        <v>669</v>
      </c>
      <c r="H74" s="66" t="s">
        <v>682</v>
      </c>
      <c r="I74" s="163">
        <v>2707</v>
      </c>
      <c r="J74" s="217"/>
      <c r="K74" s="67" t="str">
        <f t="shared" si="4"/>
        <v/>
      </c>
      <c r="L74" s="68"/>
    </row>
    <row r="75" spans="1:12" ht="17.25" customHeight="1">
      <c r="A75" s="23" t="s">
        <v>134</v>
      </c>
      <c r="B75" t="s">
        <v>135</v>
      </c>
      <c r="C75" s="65" t="s">
        <v>133</v>
      </c>
      <c r="D75" s="66" t="s">
        <v>685</v>
      </c>
      <c r="E75" s="66" t="s">
        <v>673</v>
      </c>
      <c r="F75" s="66" t="s">
        <v>684</v>
      </c>
      <c r="G75" s="66" t="s">
        <v>669</v>
      </c>
      <c r="H75" s="66" t="s">
        <v>682</v>
      </c>
      <c r="I75" s="163">
        <v>3516</v>
      </c>
      <c r="J75" s="217"/>
      <c r="K75" s="67" t="str">
        <f t="shared" si="4"/>
        <v/>
      </c>
      <c r="L75" s="68"/>
    </row>
    <row r="76" spans="1:12" ht="17.25" customHeight="1">
      <c r="A76" s="23" t="s">
        <v>137</v>
      </c>
      <c r="B76" t="s">
        <v>138</v>
      </c>
      <c r="C76" s="65" t="s">
        <v>136</v>
      </c>
      <c r="D76" s="66" t="s">
        <v>685</v>
      </c>
      <c r="E76" s="66" t="s">
        <v>677</v>
      </c>
      <c r="F76" s="66" t="s">
        <v>684</v>
      </c>
      <c r="G76" s="66" t="s">
        <v>669</v>
      </c>
      <c r="H76" s="66" t="s">
        <v>682</v>
      </c>
      <c r="I76" s="163">
        <v>3993</v>
      </c>
      <c r="J76" s="217"/>
      <c r="K76" s="67" t="str">
        <f t="shared" si="4"/>
        <v/>
      </c>
      <c r="L76" s="68"/>
    </row>
    <row r="77" spans="1:12" ht="17.25" customHeight="1">
      <c r="A77" s="23" t="s">
        <v>140</v>
      </c>
      <c r="B77" t="s">
        <v>141</v>
      </c>
      <c r="C77" s="65" t="s">
        <v>139</v>
      </c>
      <c r="D77" s="66" t="s">
        <v>685</v>
      </c>
      <c r="E77" s="66" t="s">
        <v>678</v>
      </c>
      <c r="F77" s="66" t="s">
        <v>684</v>
      </c>
      <c r="G77" s="66" t="s">
        <v>669</v>
      </c>
      <c r="H77" s="66" t="s">
        <v>682</v>
      </c>
      <c r="I77" s="163">
        <v>4393</v>
      </c>
      <c r="J77" s="217"/>
      <c r="K77" s="67" t="str">
        <f t="shared" si="4"/>
        <v/>
      </c>
      <c r="L77" s="68"/>
    </row>
    <row r="78" spans="1:12" ht="17.25" customHeight="1">
      <c r="A78" s="23" t="s">
        <v>143</v>
      </c>
      <c r="B78" t="s">
        <v>144</v>
      </c>
      <c r="C78" s="94" t="s">
        <v>142</v>
      </c>
      <c r="D78" s="95" t="s">
        <v>685</v>
      </c>
      <c r="E78" s="95" t="s">
        <v>679</v>
      </c>
      <c r="F78" s="95" t="s">
        <v>684</v>
      </c>
      <c r="G78" s="95" t="s">
        <v>669</v>
      </c>
      <c r="H78" s="95" t="s">
        <v>682</v>
      </c>
      <c r="I78" s="227">
        <v>5312</v>
      </c>
      <c r="J78" s="217"/>
      <c r="K78" s="67" t="str">
        <f t="shared" si="4"/>
        <v/>
      </c>
      <c r="L78" s="90"/>
    </row>
    <row r="79" spans="1:12" ht="17.25" customHeight="1">
      <c r="A79" s="23"/>
      <c r="C79" s="48" t="s">
        <v>63</v>
      </c>
      <c r="D79" s="273"/>
      <c r="E79" s="273"/>
      <c r="F79" s="273"/>
      <c r="G79" s="273"/>
      <c r="H79" s="273"/>
      <c r="I79" s="167"/>
      <c r="J79" s="217"/>
      <c r="K79" s="274"/>
      <c r="L79" s="274"/>
    </row>
    <row r="80" spans="1:12" ht="17.25" customHeight="1">
      <c r="A80" s="23"/>
      <c r="C80" s="270" t="s">
        <v>892</v>
      </c>
      <c r="D80" s="272"/>
      <c r="E80" s="272"/>
      <c r="F80" s="272"/>
      <c r="G80" s="271"/>
      <c r="H80" s="271"/>
      <c r="I80" s="271"/>
      <c r="J80" s="386"/>
      <c r="K80" s="386"/>
      <c r="L80" s="386"/>
    </row>
    <row r="81" spans="1:13" ht="55.5" customHeight="1">
      <c r="A81" s="23"/>
      <c r="C81" s="65" t="s">
        <v>893</v>
      </c>
      <c r="D81" s="66"/>
      <c r="E81" s="66"/>
      <c r="F81" s="66"/>
      <c r="G81" s="66" t="s">
        <v>898</v>
      </c>
      <c r="H81" s="100" t="s">
        <v>894</v>
      </c>
      <c r="I81" s="163">
        <v>498</v>
      </c>
      <c r="J81" s="217"/>
      <c r="K81" s="67" t="str">
        <f t="shared" ref="K81:K112" si="5">IF((I81*J81)&lt;&gt;0,I81*J81,"")</f>
        <v/>
      </c>
      <c r="L81" s="190"/>
    </row>
    <row r="82" spans="1:13" ht="65.25" customHeight="1">
      <c r="A82" s="23"/>
      <c r="C82" s="65" t="s">
        <v>895</v>
      </c>
      <c r="D82" s="66"/>
      <c r="E82" s="66"/>
      <c r="F82" s="66"/>
      <c r="G82" s="66" t="s">
        <v>899</v>
      </c>
      <c r="H82" s="100" t="s">
        <v>896</v>
      </c>
      <c r="I82" s="163">
        <v>498</v>
      </c>
      <c r="J82" s="217"/>
      <c r="K82" s="67" t="str">
        <f t="shared" si="5"/>
        <v/>
      </c>
      <c r="L82" s="190"/>
    </row>
    <row r="83" spans="1:13" ht="63" customHeight="1">
      <c r="A83" s="23"/>
      <c r="C83" s="65" t="s">
        <v>897</v>
      </c>
      <c r="D83" s="66"/>
      <c r="E83" s="66"/>
      <c r="F83" s="66"/>
      <c r="G83" s="66" t="s">
        <v>900</v>
      </c>
      <c r="H83" s="100"/>
      <c r="I83" s="163">
        <v>47</v>
      </c>
      <c r="J83" s="217"/>
      <c r="K83" s="67" t="str">
        <f t="shared" si="5"/>
        <v/>
      </c>
      <c r="L83" s="190"/>
    </row>
    <row r="84" spans="1:13">
      <c r="A84" s="23"/>
      <c r="C84" s="23"/>
      <c r="D84" s="26"/>
      <c r="E84" s="26"/>
      <c r="F84" s="26"/>
      <c r="G84" s="26"/>
      <c r="H84" s="26"/>
      <c r="I84" s="157"/>
      <c r="J84" s="217"/>
      <c r="K84" s="89" t="str">
        <f t="shared" si="5"/>
        <v/>
      </c>
      <c r="L84" s="28"/>
    </row>
    <row r="85" spans="1:13">
      <c r="A85" s="23"/>
      <c r="C85" s="23"/>
      <c r="D85" s="26"/>
      <c r="E85" s="26"/>
      <c r="F85" s="26"/>
      <c r="G85" s="26"/>
      <c r="H85" s="26"/>
      <c r="I85" s="157"/>
      <c r="J85" s="217"/>
      <c r="K85" s="27" t="str">
        <f t="shared" si="5"/>
        <v/>
      </c>
      <c r="L85" s="28"/>
      <c r="M85" s="93"/>
    </row>
    <row r="86" spans="1:13">
      <c r="A86" s="23"/>
      <c r="C86" s="23"/>
      <c r="D86" s="26"/>
      <c r="E86" s="26"/>
      <c r="F86" s="26"/>
      <c r="G86" s="26"/>
      <c r="H86" s="26"/>
      <c r="I86" s="157"/>
      <c r="J86" s="217"/>
      <c r="K86" s="27" t="str">
        <f t="shared" si="5"/>
        <v/>
      </c>
      <c r="L86" s="28"/>
      <c r="M86" s="93"/>
    </row>
    <row r="87" spans="1:13">
      <c r="A87" s="23"/>
      <c r="C87" s="23"/>
      <c r="D87" s="26"/>
      <c r="E87" s="26"/>
      <c r="F87" s="26"/>
      <c r="G87" s="26"/>
      <c r="H87" s="26"/>
      <c r="I87" s="157"/>
      <c r="J87" s="217"/>
      <c r="K87" s="27" t="str">
        <f t="shared" si="5"/>
        <v/>
      </c>
      <c r="L87" s="28"/>
      <c r="M87" s="93"/>
    </row>
    <row r="88" spans="1:13">
      <c r="A88" s="23"/>
      <c r="C88" s="23"/>
      <c r="D88" s="26"/>
      <c r="E88" s="26"/>
      <c r="F88" s="26"/>
      <c r="G88" s="26"/>
      <c r="H88" s="26"/>
      <c r="I88" s="157"/>
      <c r="J88" s="217"/>
      <c r="K88" s="27" t="str">
        <f t="shared" si="5"/>
        <v/>
      </c>
      <c r="L88" s="28"/>
      <c r="M88" s="93"/>
    </row>
    <row r="89" spans="1:13">
      <c r="A89" s="23"/>
      <c r="C89" s="23"/>
      <c r="D89" s="26"/>
      <c r="E89" s="26"/>
      <c r="F89" s="26"/>
      <c r="G89" s="26"/>
      <c r="H89" s="26"/>
      <c r="I89" s="157"/>
      <c r="J89" s="217"/>
      <c r="K89" s="27" t="str">
        <f t="shared" si="5"/>
        <v/>
      </c>
      <c r="L89" s="28"/>
      <c r="M89" s="93"/>
    </row>
    <row r="90" spans="1:13">
      <c r="A90" s="23"/>
      <c r="C90" s="23"/>
      <c r="D90" s="26"/>
      <c r="E90" s="26"/>
      <c r="F90" s="26"/>
      <c r="G90" s="26"/>
      <c r="H90" s="26"/>
      <c r="I90" s="157"/>
      <c r="J90" s="217"/>
      <c r="K90" s="27" t="str">
        <f t="shared" si="5"/>
        <v/>
      </c>
      <c r="L90" s="28"/>
      <c r="M90" s="93"/>
    </row>
    <row r="91" spans="1:13">
      <c r="A91" s="23"/>
      <c r="C91" s="23"/>
      <c r="D91" s="26"/>
      <c r="E91" s="26"/>
      <c r="F91" s="26"/>
      <c r="G91" s="26"/>
      <c r="H91" s="26"/>
      <c r="I91" s="157"/>
      <c r="J91" s="217"/>
      <c r="K91" s="27" t="str">
        <f t="shared" si="5"/>
        <v/>
      </c>
      <c r="L91" s="28"/>
      <c r="M91" s="93"/>
    </row>
    <row r="92" spans="1:13">
      <c r="A92" s="23"/>
      <c r="C92" s="23"/>
      <c r="D92" s="26"/>
      <c r="E92" s="26"/>
      <c r="F92" s="26"/>
      <c r="G92" s="26"/>
      <c r="H92" s="26"/>
      <c r="I92" s="157"/>
      <c r="J92" s="217"/>
      <c r="K92" s="27" t="str">
        <f t="shared" si="5"/>
        <v/>
      </c>
      <c r="L92" s="28"/>
      <c r="M92" s="93"/>
    </row>
    <row r="93" spans="1:13">
      <c r="A93" s="23"/>
      <c r="C93" s="23"/>
      <c r="D93" s="26"/>
      <c r="E93" s="26"/>
      <c r="F93" s="26"/>
      <c r="G93" s="26"/>
      <c r="H93" s="26"/>
      <c r="I93" s="157"/>
      <c r="J93" s="217"/>
      <c r="K93" s="27" t="str">
        <f t="shared" si="5"/>
        <v/>
      </c>
      <c r="L93" s="28"/>
      <c r="M93" s="93"/>
    </row>
    <row r="94" spans="1:13">
      <c r="A94" s="23"/>
      <c r="C94" s="23"/>
      <c r="D94" s="26"/>
      <c r="E94" s="26"/>
      <c r="F94" s="26"/>
      <c r="G94" s="26"/>
      <c r="H94" s="26"/>
      <c r="I94" s="157"/>
      <c r="J94" s="217"/>
      <c r="K94" s="27" t="str">
        <f t="shared" si="5"/>
        <v/>
      </c>
      <c r="L94" s="28"/>
      <c r="M94" s="93"/>
    </row>
    <row r="95" spans="1:13">
      <c r="A95" s="23"/>
      <c r="C95" s="23"/>
      <c r="D95" s="26"/>
      <c r="E95" s="26"/>
      <c r="F95" s="26"/>
      <c r="G95" s="26"/>
      <c r="H95" s="26"/>
      <c r="I95" s="157"/>
      <c r="J95" s="217"/>
      <c r="K95" s="27" t="str">
        <f t="shared" si="5"/>
        <v/>
      </c>
      <c r="L95" s="28"/>
      <c r="M95" s="93"/>
    </row>
    <row r="96" spans="1:13">
      <c r="A96" s="23"/>
      <c r="C96" s="23"/>
      <c r="D96" s="26"/>
      <c r="E96" s="26"/>
      <c r="F96" s="26"/>
      <c r="G96" s="26"/>
      <c r="H96" s="26"/>
      <c r="I96" s="157"/>
      <c r="J96" s="217"/>
      <c r="K96" s="27" t="str">
        <f t="shared" si="5"/>
        <v/>
      </c>
      <c r="L96" s="28"/>
      <c r="M96" s="93"/>
    </row>
    <row r="97" spans="1:13">
      <c r="A97" s="23"/>
      <c r="C97" s="23"/>
      <c r="D97" s="26"/>
      <c r="E97" s="26"/>
      <c r="F97" s="26"/>
      <c r="G97" s="26"/>
      <c r="H97" s="26"/>
      <c r="I97" s="157"/>
      <c r="J97" s="217"/>
      <c r="K97" s="27" t="str">
        <f t="shared" si="5"/>
        <v/>
      </c>
      <c r="L97" s="28"/>
      <c r="M97" s="93"/>
    </row>
    <row r="98" spans="1:13">
      <c r="A98" s="23"/>
      <c r="C98" s="23"/>
      <c r="D98" s="26"/>
      <c r="E98" s="26"/>
      <c r="F98" s="26"/>
      <c r="G98" s="26"/>
      <c r="H98" s="26"/>
      <c r="I98" s="157"/>
      <c r="J98" s="217"/>
      <c r="K98" s="27" t="str">
        <f t="shared" si="5"/>
        <v/>
      </c>
      <c r="L98" s="28"/>
      <c r="M98" s="93"/>
    </row>
    <row r="99" spans="1:13">
      <c r="A99" s="23"/>
      <c r="C99" s="23"/>
      <c r="D99" s="26"/>
      <c r="E99" s="26"/>
      <c r="F99" s="26"/>
      <c r="G99" s="26"/>
      <c r="H99" s="26"/>
      <c r="I99" s="157"/>
      <c r="J99" s="217"/>
      <c r="K99" s="27" t="str">
        <f t="shared" si="5"/>
        <v/>
      </c>
      <c r="L99" s="28"/>
      <c r="M99" s="93"/>
    </row>
    <row r="100" spans="1:13">
      <c r="A100" s="23"/>
      <c r="C100" s="23"/>
      <c r="D100" s="26"/>
      <c r="E100" s="26"/>
      <c r="F100" s="26"/>
      <c r="G100" s="26"/>
      <c r="H100" s="26"/>
      <c r="I100" s="157"/>
      <c r="J100" s="217"/>
      <c r="K100" s="27" t="str">
        <f t="shared" si="5"/>
        <v/>
      </c>
      <c r="L100" s="28"/>
      <c r="M100" s="93"/>
    </row>
    <row r="101" spans="1:13">
      <c r="A101" s="23"/>
      <c r="C101" s="23"/>
      <c r="D101" s="26"/>
      <c r="E101" s="26"/>
      <c r="F101" s="26"/>
      <c r="G101" s="26"/>
      <c r="H101" s="26"/>
      <c r="I101" s="157"/>
      <c r="J101" s="217"/>
      <c r="K101" s="27" t="str">
        <f t="shared" si="5"/>
        <v/>
      </c>
      <c r="L101" s="28"/>
      <c r="M101" s="93"/>
    </row>
    <row r="102" spans="1:13">
      <c r="A102" s="23"/>
      <c r="C102" s="23"/>
      <c r="D102" s="26"/>
      <c r="E102" s="26"/>
      <c r="F102" s="26"/>
      <c r="G102" s="26"/>
      <c r="H102" s="26"/>
      <c r="I102" s="157"/>
      <c r="J102" s="217"/>
      <c r="K102" s="27" t="str">
        <f t="shared" si="5"/>
        <v/>
      </c>
      <c r="L102" s="28"/>
      <c r="M102" s="93"/>
    </row>
    <row r="103" spans="1:13">
      <c r="A103" s="23"/>
      <c r="C103" s="23"/>
      <c r="D103" s="26"/>
      <c r="E103" s="26"/>
      <c r="F103" s="26"/>
      <c r="G103" s="26"/>
      <c r="H103" s="26"/>
      <c r="I103" s="157"/>
      <c r="J103" s="217"/>
      <c r="K103" s="27" t="str">
        <f t="shared" si="5"/>
        <v/>
      </c>
      <c r="L103" s="28"/>
      <c r="M103" s="93"/>
    </row>
    <row r="104" spans="1:13">
      <c r="A104" s="23"/>
      <c r="C104" s="23"/>
      <c r="D104" s="26"/>
      <c r="E104" s="26"/>
      <c r="F104" s="26"/>
      <c r="G104" s="26"/>
      <c r="H104" s="26"/>
      <c r="I104" s="157"/>
      <c r="J104" s="217"/>
      <c r="K104" s="27" t="str">
        <f t="shared" si="5"/>
        <v/>
      </c>
      <c r="L104" s="28"/>
      <c r="M104" s="93"/>
    </row>
    <row r="105" spans="1:13">
      <c r="A105" s="23"/>
      <c r="C105" s="23"/>
      <c r="D105" s="26"/>
      <c r="E105" s="26"/>
      <c r="F105" s="26"/>
      <c r="G105" s="26"/>
      <c r="H105" s="26"/>
      <c r="I105" s="157"/>
      <c r="J105" s="217"/>
      <c r="K105" s="27" t="str">
        <f t="shared" si="5"/>
        <v/>
      </c>
      <c r="L105" s="28"/>
      <c r="M105" s="93"/>
    </row>
    <row r="106" spans="1:13">
      <c r="A106" s="23"/>
      <c r="C106" s="23"/>
      <c r="D106" s="26"/>
      <c r="E106" s="26"/>
      <c r="F106" s="26"/>
      <c r="G106" s="26"/>
      <c r="H106" s="26"/>
      <c r="I106" s="157"/>
      <c r="J106" s="217"/>
      <c r="K106" s="27" t="str">
        <f t="shared" si="5"/>
        <v/>
      </c>
      <c r="L106" s="28"/>
      <c r="M106" s="93"/>
    </row>
    <row r="107" spans="1:13">
      <c r="A107" s="23"/>
      <c r="C107" s="23"/>
      <c r="D107" s="26"/>
      <c r="E107" s="26"/>
      <c r="F107" s="26"/>
      <c r="G107" s="26"/>
      <c r="H107" s="26"/>
      <c r="I107" s="157"/>
      <c r="J107" s="217"/>
      <c r="K107" s="27" t="str">
        <f t="shared" si="5"/>
        <v/>
      </c>
      <c r="L107" s="28"/>
      <c r="M107" s="93"/>
    </row>
    <row r="108" spans="1:13">
      <c r="A108" s="23"/>
      <c r="C108" s="23"/>
      <c r="D108" s="26"/>
      <c r="E108" s="26"/>
      <c r="F108" s="26"/>
      <c r="G108" s="26"/>
      <c r="H108" s="26"/>
      <c r="I108" s="157"/>
      <c r="J108" s="217"/>
      <c r="K108" s="27" t="str">
        <f t="shared" si="5"/>
        <v/>
      </c>
      <c r="L108" s="28"/>
      <c r="M108" s="93"/>
    </row>
    <row r="109" spans="1:13">
      <c r="A109" s="23"/>
      <c r="C109" s="23"/>
      <c r="D109" s="26"/>
      <c r="E109" s="26"/>
      <c r="F109" s="26"/>
      <c r="G109" s="26"/>
      <c r="H109" s="26"/>
      <c r="I109" s="157"/>
      <c r="J109" s="217"/>
      <c r="K109" s="27" t="str">
        <f t="shared" si="5"/>
        <v/>
      </c>
      <c r="L109" s="28"/>
      <c r="M109" s="93"/>
    </row>
    <row r="110" spans="1:13">
      <c r="A110" s="23"/>
      <c r="C110" s="23"/>
      <c r="D110" s="26"/>
      <c r="E110" s="26"/>
      <c r="F110" s="26"/>
      <c r="G110" s="26"/>
      <c r="H110" s="26"/>
      <c r="I110" s="157"/>
      <c r="J110" s="217"/>
      <c r="K110" s="27" t="str">
        <f t="shared" si="5"/>
        <v/>
      </c>
      <c r="L110" s="28"/>
      <c r="M110" s="93"/>
    </row>
    <row r="111" spans="1:13">
      <c r="A111" s="23"/>
      <c r="C111" s="23"/>
      <c r="D111" s="26"/>
      <c r="E111" s="26"/>
      <c r="F111" s="26"/>
      <c r="G111" s="26"/>
      <c r="H111" s="26"/>
      <c r="I111" s="157"/>
      <c r="J111" s="217"/>
      <c r="K111" s="27" t="str">
        <f t="shared" si="5"/>
        <v/>
      </c>
      <c r="L111" s="28"/>
      <c r="M111" s="93"/>
    </row>
    <row r="112" spans="1:13" ht="13.5" thickBot="1">
      <c r="A112" s="23"/>
      <c r="C112" s="23"/>
      <c r="D112" s="26"/>
      <c r="E112" s="26"/>
      <c r="F112" s="26"/>
      <c r="G112" s="26"/>
      <c r="H112" s="26"/>
      <c r="I112" s="157"/>
      <c r="J112" s="217"/>
      <c r="K112" s="27" t="str">
        <f t="shared" si="5"/>
        <v/>
      </c>
      <c r="L112" s="28"/>
      <c r="M112" s="93"/>
    </row>
    <row r="113" spans="1:12" ht="31.5" customHeight="1" thickBot="1">
      <c r="A113" s="23"/>
      <c r="C113" s="85" t="s">
        <v>884</v>
      </c>
      <c r="D113" s="86"/>
      <c r="E113" s="86"/>
      <c r="F113" s="86"/>
      <c r="G113" s="86"/>
      <c r="H113" s="86"/>
      <c r="I113" s="165"/>
      <c r="J113" s="165"/>
      <c r="K113" s="165"/>
      <c r="L113" s="87"/>
    </row>
    <row r="114" spans="1:12" ht="13.5" thickBot="1">
      <c r="A114" s="23"/>
      <c r="C114" s="32"/>
      <c r="D114" s="33"/>
      <c r="E114" s="33"/>
      <c r="F114" s="33"/>
      <c r="G114" s="33"/>
      <c r="H114" s="33"/>
      <c r="J114" s="217"/>
      <c r="K114" s="158"/>
      <c r="L114" s="28"/>
    </row>
    <row r="115" spans="1:12" ht="22.5" customHeight="1">
      <c r="A115" s="23"/>
      <c r="C115" s="199" t="s">
        <v>885</v>
      </c>
      <c r="D115" s="200"/>
      <c r="E115" s="200"/>
      <c r="F115" s="200"/>
      <c r="G115" s="200"/>
      <c r="H115" s="200"/>
      <c r="I115" s="200"/>
      <c r="J115" s="200"/>
      <c r="K115" s="200"/>
      <c r="L115" s="381" t="s">
        <v>1271</v>
      </c>
    </row>
    <row r="116" spans="1:12" ht="24">
      <c r="A116" s="23"/>
      <c r="C116" s="65" t="s">
        <v>1414</v>
      </c>
      <c r="D116" s="66" t="s">
        <v>687</v>
      </c>
      <c r="E116" s="66" t="s">
        <v>664</v>
      </c>
      <c r="F116" s="66" t="s">
        <v>686</v>
      </c>
      <c r="G116" s="66" t="s">
        <v>669</v>
      </c>
      <c r="H116" s="66" t="s">
        <v>670</v>
      </c>
      <c r="I116" s="163">
        <v>1638.8</v>
      </c>
      <c r="J116" s="217"/>
      <c r="K116" s="67" t="str">
        <f>IF((I116*J116)&lt;&gt;0,I116*J116,"")</f>
        <v/>
      </c>
      <c r="L116" s="68"/>
    </row>
    <row r="117" spans="1:12" ht="24">
      <c r="A117" s="23"/>
      <c r="C117" s="65" t="s">
        <v>1415</v>
      </c>
      <c r="D117" s="66" t="s">
        <v>687</v>
      </c>
      <c r="E117" s="66" t="s">
        <v>666</v>
      </c>
      <c r="F117" s="66" t="s">
        <v>686</v>
      </c>
      <c r="G117" s="66" t="s">
        <v>669</v>
      </c>
      <c r="H117" s="66" t="s">
        <v>670</v>
      </c>
      <c r="I117" s="163">
        <v>1848.7</v>
      </c>
      <c r="J117" s="217"/>
      <c r="K117" s="67" t="str">
        <f>IF((I117*J117)&lt;&gt;0,I117*J117,"")</f>
        <v/>
      </c>
      <c r="L117" s="68"/>
    </row>
    <row r="118" spans="1:12" ht="24.75" thickBot="1">
      <c r="A118" s="23"/>
      <c r="C118" s="65" t="s">
        <v>1416</v>
      </c>
      <c r="D118" s="66" t="s">
        <v>687</v>
      </c>
      <c r="E118" s="66" t="s">
        <v>667</v>
      </c>
      <c r="F118" s="66" t="s">
        <v>686</v>
      </c>
      <c r="G118" s="66" t="s">
        <v>669</v>
      </c>
      <c r="H118" s="66" t="s">
        <v>670</v>
      </c>
      <c r="I118" s="163">
        <v>2075.3000000000002</v>
      </c>
      <c r="J118" s="217"/>
      <c r="K118" s="67" t="str">
        <f>IF((I118*J118)&lt;&gt;0,I118*J118,"")</f>
        <v/>
      </c>
      <c r="L118" s="68"/>
    </row>
    <row r="119" spans="1:12" ht="21.75" customHeight="1">
      <c r="A119" s="23"/>
      <c r="C119" s="199" t="s">
        <v>1397</v>
      </c>
      <c r="D119" s="200"/>
      <c r="E119" s="200"/>
      <c r="F119" s="200"/>
      <c r="G119" s="200"/>
      <c r="H119" s="200"/>
      <c r="I119" s="200"/>
      <c r="J119" s="200"/>
      <c r="K119" s="200"/>
      <c r="L119" s="381" t="s">
        <v>1271</v>
      </c>
    </row>
    <row r="120" spans="1:12" ht="24">
      <c r="A120" s="23"/>
      <c r="C120" s="65" t="s">
        <v>1387</v>
      </c>
      <c r="D120" s="66" t="s">
        <v>687</v>
      </c>
      <c r="E120" s="66" t="s">
        <v>665</v>
      </c>
      <c r="F120" s="66" t="s">
        <v>686</v>
      </c>
      <c r="G120" s="66" t="s">
        <v>669</v>
      </c>
      <c r="H120" s="66" t="s">
        <v>682</v>
      </c>
      <c r="I120" s="163">
        <v>1751.2</v>
      </c>
      <c r="J120" s="217"/>
      <c r="K120" s="67" t="str">
        <f t="shared" ref="K120:K129" si="6">IF((I120*J120)&lt;&gt;0,I120*J120,"")</f>
        <v/>
      </c>
      <c r="L120" s="68"/>
    </row>
    <row r="121" spans="1:12" ht="24">
      <c r="A121" s="23"/>
      <c r="C121" s="65" t="s">
        <v>1388</v>
      </c>
      <c r="D121" s="66" t="s">
        <v>687</v>
      </c>
      <c r="E121" s="66" t="s">
        <v>666</v>
      </c>
      <c r="F121" s="66" t="s">
        <v>686</v>
      </c>
      <c r="G121" s="66" t="s">
        <v>669</v>
      </c>
      <c r="H121" s="66" t="s">
        <v>682</v>
      </c>
      <c r="I121" s="163">
        <v>1801.2</v>
      </c>
      <c r="J121" s="217"/>
      <c r="K121" s="67" t="str">
        <f t="shared" si="6"/>
        <v/>
      </c>
      <c r="L121" s="68"/>
    </row>
    <row r="122" spans="1:12" ht="24">
      <c r="A122" s="23"/>
      <c r="C122" s="65" t="s">
        <v>1389</v>
      </c>
      <c r="D122" s="66" t="s">
        <v>687</v>
      </c>
      <c r="E122" s="66" t="s">
        <v>674</v>
      </c>
      <c r="F122" s="66" t="s">
        <v>686</v>
      </c>
      <c r="G122" s="66" t="s">
        <v>669</v>
      </c>
      <c r="H122" s="66" t="s">
        <v>682</v>
      </c>
      <c r="I122" s="163">
        <v>1823.2</v>
      </c>
      <c r="J122" s="217"/>
      <c r="K122" s="67" t="str">
        <f t="shared" si="6"/>
        <v/>
      </c>
      <c r="L122" s="68"/>
    </row>
    <row r="123" spans="1:12" ht="24">
      <c r="A123" s="23"/>
      <c r="C123" s="65" t="s">
        <v>1390</v>
      </c>
      <c r="D123" s="66" t="s">
        <v>687</v>
      </c>
      <c r="E123" s="66" t="s">
        <v>675</v>
      </c>
      <c r="F123" s="66" t="s">
        <v>686</v>
      </c>
      <c r="G123" s="66" t="s">
        <v>669</v>
      </c>
      <c r="H123" s="66" t="s">
        <v>682</v>
      </c>
      <c r="I123" s="163">
        <v>2033.5</v>
      </c>
      <c r="J123" s="217"/>
      <c r="K123" s="67" t="str">
        <f t="shared" si="6"/>
        <v/>
      </c>
      <c r="L123" s="68"/>
    </row>
    <row r="124" spans="1:12" ht="24">
      <c r="A124" s="23"/>
      <c r="C124" s="65" t="s">
        <v>1391</v>
      </c>
      <c r="D124" s="66" t="s">
        <v>687</v>
      </c>
      <c r="E124" s="66" t="s">
        <v>672</v>
      </c>
      <c r="F124" s="66" t="s">
        <v>686</v>
      </c>
      <c r="G124" s="66" t="s">
        <v>669</v>
      </c>
      <c r="H124" s="66" t="s">
        <v>682</v>
      </c>
      <c r="I124" s="163">
        <v>2038.5</v>
      </c>
      <c r="J124" s="217"/>
      <c r="K124" s="67" t="str">
        <f t="shared" si="6"/>
        <v/>
      </c>
      <c r="L124" s="68"/>
    </row>
    <row r="125" spans="1:12" ht="24">
      <c r="A125" s="23"/>
      <c r="C125" s="65" t="s">
        <v>1392</v>
      </c>
      <c r="D125" s="66" t="s">
        <v>687</v>
      </c>
      <c r="E125" s="66" t="s">
        <v>676</v>
      </c>
      <c r="F125" s="66" t="s">
        <v>686</v>
      </c>
      <c r="G125" s="66" t="s">
        <v>669</v>
      </c>
      <c r="H125" s="66" t="s">
        <v>682</v>
      </c>
      <c r="I125" s="163">
        <v>2072.5</v>
      </c>
      <c r="J125" s="217"/>
      <c r="K125" s="67" t="str">
        <f t="shared" si="6"/>
        <v/>
      </c>
      <c r="L125" s="68"/>
    </row>
    <row r="126" spans="1:12" ht="24">
      <c r="A126" s="23"/>
      <c r="C126" s="65" t="s">
        <v>1393</v>
      </c>
      <c r="D126" s="66" t="s">
        <v>687</v>
      </c>
      <c r="E126" s="66" t="s">
        <v>673</v>
      </c>
      <c r="F126" s="66" t="s">
        <v>686</v>
      </c>
      <c r="G126" s="66" t="s">
        <v>669</v>
      </c>
      <c r="H126" s="66" t="s">
        <v>682</v>
      </c>
      <c r="I126" s="163">
        <v>2988.2</v>
      </c>
      <c r="J126" s="217"/>
      <c r="K126" s="67" t="str">
        <f t="shared" si="6"/>
        <v/>
      </c>
      <c r="L126" s="68"/>
    </row>
    <row r="127" spans="1:12" ht="24">
      <c r="A127" s="23"/>
      <c r="C127" s="65" t="s">
        <v>1394</v>
      </c>
      <c r="D127" s="66" t="s">
        <v>687</v>
      </c>
      <c r="E127" s="66" t="s">
        <v>677</v>
      </c>
      <c r="F127" s="66" t="s">
        <v>686</v>
      </c>
      <c r="G127" s="66" t="s">
        <v>669</v>
      </c>
      <c r="H127" s="66" t="s">
        <v>682</v>
      </c>
      <c r="I127" s="163">
        <v>3032.2</v>
      </c>
      <c r="J127" s="217"/>
      <c r="K127" s="67" t="str">
        <f t="shared" si="6"/>
        <v/>
      </c>
      <c r="L127" s="68"/>
    </row>
    <row r="128" spans="1:12" ht="24">
      <c r="A128" s="23"/>
      <c r="C128" s="65" t="s">
        <v>1395</v>
      </c>
      <c r="D128" s="66" t="s">
        <v>687</v>
      </c>
      <c r="E128" s="66" t="s">
        <v>678</v>
      </c>
      <c r="F128" s="66" t="s">
        <v>686</v>
      </c>
      <c r="G128" s="66" t="s">
        <v>669</v>
      </c>
      <c r="H128" s="66" t="s">
        <v>682</v>
      </c>
      <c r="I128" s="163">
        <v>3604</v>
      </c>
      <c r="J128" s="217"/>
      <c r="K128" s="67" t="str">
        <f t="shared" si="6"/>
        <v/>
      </c>
      <c r="L128" s="68"/>
    </row>
    <row r="129" spans="1:12" ht="24.75" thickBot="1">
      <c r="A129" s="23"/>
      <c r="C129" s="65" t="s">
        <v>1396</v>
      </c>
      <c r="D129" s="66" t="s">
        <v>687</v>
      </c>
      <c r="E129" s="66" t="s">
        <v>679</v>
      </c>
      <c r="F129" s="66" t="s">
        <v>686</v>
      </c>
      <c r="G129" s="66" t="s">
        <v>669</v>
      </c>
      <c r="H129" s="66" t="s">
        <v>682</v>
      </c>
      <c r="I129" s="163">
        <v>4359.7</v>
      </c>
      <c r="J129" s="217"/>
      <c r="K129" s="67" t="str">
        <f t="shared" si="6"/>
        <v/>
      </c>
      <c r="L129" s="68"/>
    </row>
    <row r="130" spans="1:12" ht="32.25" thickBot="1">
      <c r="A130" s="20"/>
      <c r="B130" s="20" t="s">
        <v>8</v>
      </c>
      <c r="C130" s="85" t="s">
        <v>1268</v>
      </c>
      <c r="D130" s="86"/>
      <c r="E130" s="86"/>
      <c r="F130" s="86"/>
      <c r="G130" s="86"/>
      <c r="H130" s="86"/>
      <c r="I130" s="165"/>
      <c r="J130" s="165"/>
      <c r="K130" s="165"/>
      <c r="L130" s="380"/>
    </row>
    <row r="131" spans="1:12" ht="25.5">
      <c r="A131" s="23"/>
      <c r="B131" s="22" t="s">
        <v>10</v>
      </c>
      <c r="C131" s="199" t="s">
        <v>1269</v>
      </c>
      <c r="D131" s="200"/>
      <c r="E131" s="200"/>
      <c r="F131" s="200"/>
      <c r="G131" s="200"/>
      <c r="H131" s="200"/>
      <c r="I131" s="200"/>
      <c r="J131" s="200"/>
      <c r="K131" s="200"/>
      <c r="L131" s="381" t="s">
        <v>1271</v>
      </c>
    </row>
    <row r="132" spans="1:12">
      <c r="A132" s="23"/>
      <c r="C132" s="31"/>
      <c r="D132" s="25"/>
      <c r="E132" s="25"/>
      <c r="F132" s="25"/>
      <c r="G132" s="25"/>
      <c r="H132" s="25"/>
      <c r="I132" s="157"/>
      <c r="J132" s="217"/>
      <c r="K132" s="67" t="str">
        <f>IF((I132*J132)&lt;&gt;0,I132*J132,"")</f>
        <v/>
      </c>
      <c r="L132" s="28"/>
    </row>
    <row r="133" spans="1:12">
      <c r="A133" s="23" t="s">
        <v>69</v>
      </c>
      <c r="B133" t="s">
        <v>70</v>
      </c>
      <c r="C133" s="65" t="s">
        <v>1402</v>
      </c>
      <c r="D133" s="66" t="s">
        <v>683</v>
      </c>
      <c r="E133" s="66" t="s">
        <v>665</v>
      </c>
      <c r="F133" s="66" t="s">
        <v>668</v>
      </c>
      <c r="G133" s="66" t="s">
        <v>669</v>
      </c>
      <c r="H133" s="66" t="s">
        <v>670</v>
      </c>
      <c r="I133" s="163">
        <v>1917</v>
      </c>
      <c r="J133" s="217"/>
      <c r="K133" s="67" t="str">
        <f>IF((I133*J133)&lt;&gt;0,I133*J133,"")</f>
        <v/>
      </c>
      <c r="L133" s="68"/>
    </row>
    <row r="134" spans="1:12">
      <c r="A134" s="23" t="s">
        <v>72</v>
      </c>
      <c r="B134" t="s">
        <v>73</v>
      </c>
      <c r="C134" s="65" t="s">
        <v>1403</v>
      </c>
      <c r="D134" s="66" t="s">
        <v>683</v>
      </c>
      <c r="E134" s="66" t="s">
        <v>666</v>
      </c>
      <c r="F134" s="66" t="s">
        <v>668</v>
      </c>
      <c r="G134" s="66" t="s">
        <v>669</v>
      </c>
      <c r="H134" s="66" t="s">
        <v>670</v>
      </c>
      <c r="I134" s="163">
        <v>2120</v>
      </c>
      <c r="J134" s="217"/>
      <c r="K134" s="67" t="str">
        <f>IF((I134*J134)&lt;&gt;0,I134*J134,"")</f>
        <v/>
      </c>
      <c r="L134" s="68"/>
    </row>
    <row r="135" spans="1:12">
      <c r="A135" s="23" t="s">
        <v>75</v>
      </c>
      <c r="B135" t="s">
        <v>76</v>
      </c>
      <c r="C135" s="65" t="s">
        <v>1404</v>
      </c>
      <c r="D135" s="66" t="s">
        <v>683</v>
      </c>
      <c r="E135" s="66" t="s">
        <v>667</v>
      </c>
      <c r="F135" s="66" t="s">
        <v>668</v>
      </c>
      <c r="G135" s="66" t="s">
        <v>669</v>
      </c>
      <c r="H135" s="66" t="s">
        <v>670</v>
      </c>
      <c r="I135" s="163">
        <v>2378</v>
      </c>
      <c r="J135" s="217"/>
      <c r="K135" s="67" t="str">
        <f>IF((I135*J135)&lt;&gt;0,I135*J135,"")</f>
        <v/>
      </c>
      <c r="L135" s="68"/>
    </row>
    <row r="136" spans="1:12" ht="13.5" thickBot="1">
      <c r="A136" s="23"/>
      <c r="C136" s="23"/>
      <c r="D136" s="29"/>
      <c r="E136" s="29"/>
      <c r="F136" s="29"/>
      <c r="G136" s="29"/>
      <c r="H136" s="29"/>
      <c r="I136" s="157"/>
      <c r="J136" s="217"/>
      <c r="K136" s="67" t="str">
        <f>IF((I136*J136)&lt;&gt;0,I136*J136,"")</f>
        <v/>
      </c>
      <c r="L136" s="28"/>
    </row>
    <row r="137" spans="1:12" ht="18.75" customHeight="1">
      <c r="A137" s="23"/>
      <c r="B137" t="s">
        <v>24</v>
      </c>
      <c r="C137" s="210" t="s">
        <v>1270</v>
      </c>
      <c r="D137" s="210"/>
      <c r="E137" s="210"/>
      <c r="F137" s="210"/>
      <c r="G137" s="210"/>
      <c r="H137" s="210"/>
      <c r="I137" s="211"/>
      <c r="J137" s="211"/>
      <c r="K137" s="211"/>
      <c r="L137" s="381" t="s">
        <v>1271</v>
      </c>
    </row>
    <row r="138" spans="1:12">
      <c r="A138" s="23"/>
      <c r="C138" s="31"/>
      <c r="D138" s="26"/>
      <c r="E138" s="25"/>
      <c r="F138" s="25"/>
      <c r="G138" s="25"/>
      <c r="H138" s="25"/>
      <c r="I138" s="157"/>
      <c r="J138" s="217"/>
      <c r="K138" s="67" t="str">
        <f t="shared" ref="K138:K147" si="7">IF((I138*J138)&lt;&gt;0,I138*J138,"")</f>
        <v/>
      </c>
      <c r="L138" s="28"/>
    </row>
    <row r="139" spans="1:12">
      <c r="A139" s="23" t="s">
        <v>78</v>
      </c>
      <c r="B139" t="s">
        <v>79</v>
      </c>
      <c r="C139" s="65" t="s">
        <v>1405</v>
      </c>
      <c r="D139" s="66" t="s">
        <v>683</v>
      </c>
      <c r="E139" s="66" t="s">
        <v>665</v>
      </c>
      <c r="F139" s="66" t="s">
        <v>668</v>
      </c>
      <c r="G139" s="66" t="s">
        <v>669</v>
      </c>
      <c r="H139" s="66" t="s">
        <v>682</v>
      </c>
      <c r="I139" s="163">
        <v>1917</v>
      </c>
      <c r="J139" s="217"/>
      <c r="K139" s="67" t="str">
        <f t="shared" si="7"/>
        <v/>
      </c>
      <c r="L139" s="68"/>
    </row>
    <row r="140" spans="1:12">
      <c r="A140" s="23" t="s">
        <v>81</v>
      </c>
      <c r="B140" t="s">
        <v>82</v>
      </c>
      <c r="C140" s="65" t="s">
        <v>1406</v>
      </c>
      <c r="D140" s="66" t="s">
        <v>683</v>
      </c>
      <c r="E140" s="66" t="s">
        <v>666</v>
      </c>
      <c r="F140" s="66" t="s">
        <v>668</v>
      </c>
      <c r="G140" s="66" t="s">
        <v>669</v>
      </c>
      <c r="H140" s="66" t="s">
        <v>682</v>
      </c>
      <c r="I140" s="163">
        <v>2120</v>
      </c>
      <c r="J140" s="217"/>
      <c r="K140" s="67" t="str">
        <f t="shared" si="7"/>
        <v/>
      </c>
      <c r="L140" s="68"/>
    </row>
    <row r="141" spans="1:12">
      <c r="A141" s="23" t="s">
        <v>84</v>
      </c>
      <c r="B141" t="s">
        <v>85</v>
      </c>
      <c r="C141" s="65" t="s">
        <v>1407</v>
      </c>
      <c r="D141" s="66" t="s">
        <v>683</v>
      </c>
      <c r="E141" s="66" t="s">
        <v>674</v>
      </c>
      <c r="F141" s="66" t="s">
        <v>668</v>
      </c>
      <c r="G141" s="66" t="s">
        <v>669</v>
      </c>
      <c r="H141" s="66" t="s">
        <v>682</v>
      </c>
      <c r="I141" s="163">
        <v>2270</v>
      </c>
      <c r="J141" s="217"/>
      <c r="K141" s="67" t="str">
        <f t="shared" si="7"/>
        <v/>
      </c>
      <c r="L141" s="68"/>
    </row>
    <row r="142" spans="1:12">
      <c r="A142" s="23" t="s">
        <v>87</v>
      </c>
      <c r="B142" t="s">
        <v>88</v>
      </c>
      <c r="C142" s="65" t="s">
        <v>1408</v>
      </c>
      <c r="D142" s="66" t="s">
        <v>683</v>
      </c>
      <c r="E142" s="66" t="s">
        <v>675</v>
      </c>
      <c r="F142" s="66" t="s">
        <v>668</v>
      </c>
      <c r="G142" s="66" t="s">
        <v>669</v>
      </c>
      <c r="H142" s="66" t="s">
        <v>682</v>
      </c>
      <c r="I142" s="163">
        <v>2332</v>
      </c>
      <c r="J142" s="217"/>
      <c r="K142" s="67" t="str">
        <f t="shared" si="7"/>
        <v/>
      </c>
      <c r="L142" s="68"/>
    </row>
    <row r="143" spans="1:12">
      <c r="A143" s="23" t="s">
        <v>90</v>
      </c>
      <c r="B143" t="s">
        <v>91</v>
      </c>
      <c r="C143" s="65" t="s">
        <v>1409</v>
      </c>
      <c r="D143" s="66" t="s">
        <v>683</v>
      </c>
      <c r="E143" s="66" t="s">
        <v>672</v>
      </c>
      <c r="F143" s="66" t="s">
        <v>668</v>
      </c>
      <c r="G143" s="66" t="s">
        <v>669</v>
      </c>
      <c r="H143" s="66" t="s">
        <v>682</v>
      </c>
      <c r="I143" s="163">
        <v>2408</v>
      </c>
      <c r="J143" s="217"/>
      <c r="K143" s="67" t="str">
        <f t="shared" si="7"/>
        <v/>
      </c>
      <c r="L143" s="68"/>
    </row>
    <row r="144" spans="1:12">
      <c r="A144" s="23" t="s">
        <v>93</v>
      </c>
      <c r="B144" t="s">
        <v>94</v>
      </c>
      <c r="C144" s="65" t="s">
        <v>1410</v>
      </c>
      <c r="D144" s="66" t="s">
        <v>683</v>
      </c>
      <c r="E144" s="66" t="s">
        <v>676</v>
      </c>
      <c r="F144" s="66" t="s">
        <v>668</v>
      </c>
      <c r="G144" s="66" t="s">
        <v>669</v>
      </c>
      <c r="H144" s="66" t="s">
        <v>682</v>
      </c>
      <c r="I144" s="163">
        <v>2477</v>
      </c>
      <c r="J144" s="217"/>
      <c r="K144" s="67" t="str">
        <f t="shared" si="7"/>
        <v/>
      </c>
      <c r="L144" s="68"/>
    </row>
    <row r="145" spans="1:12">
      <c r="A145" s="23" t="s">
        <v>96</v>
      </c>
      <c r="B145" t="s">
        <v>97</v>
      </c>
      <c r="C145" s="65" t="s">
        <v>1411</v>
      </c>
      <c r="D145" s="66" t="s">
        <v>683</v>
      </c>
      <c r="E145" s="66" t="s">
        <v>673</v>
      </c>
      <c r="F145" s="66" t="s">
        <v>668</v>
      </c>
      <c r="G145" s="66" t="s">
        <v>669</v>
      </c>
      <c r="H145" s="66" t="s">
        <v>682</v>
      </c>
      <c r="I145" s="163">
        <v>3218</v>
      </c>
      <c r="J145" s="217"/>
      <c r="K145" s="67" t="str">
        <f t="shared" si="7"/>
        <v/>
      </c>
      <c r="L145" s="68"/>
    </row>
    <row r="146" spans="1:12">
      <c r="A146" s="23" t="s">
        <v>99</v>
      </c>
      <c r="B146" t="s">
        <v>100</v>
      </c>
      <c r="C146" s="65" t="s">
        <v>1412</v>
      </c>
      <c r="D146" s="66" t="s">
        <v>683</v>
      </c>
      <c r="E146" s="66" t="s">
        <v>677</v>
      </c>
      <c r="F146" s="66" t="s">
        <v>668</v>
      </c>
      <c r="G146" s="66" t="s">
        <v>669</v>
      </c>
      <c r="H146" s="66" t="s">
        <v>682</v>
      </c>
      <c r="I146" s="163">
        <v>3655</v>
      </c>
      <c r="J146" s="217"/>
      <c r="K146" s="67" t="str">
        <f t="shared" si="7"/>
        <v/>
      </c>
      <c r="L146" s="68"/>
    </row>
    <row r="147" spans="1:12">
      <c r="A147" s="23"/>
      <c r="C147" s="65" t="s">
        <v>1413</v>
      </c>
      <c r="D147" s="66"/>
      <c r="E147" s="66"/>
      <c r="F147" s="66"/>
      <c r="G147" s="66" t="s">
        <v>669</v>
      </c>
      <c r="H147" s="66" t="s">
        <v>682</v>
      </c>
      <c r="I147" s="163">
        <v>4021</v>
      </c>
      <c r="J147" s="217"/>
      <c r="K147" s="67" t="str">
        <f t="shared" si="7"/>
        <v/>
      </c>
      <c r="L147" s="68"/>
    </row>
    <row r="148" spans="1:12">
      <c r="A148" s="23"/>
      <c r="C148" s="65" t="s">
        <v>1417</v>
      </c>
      <c r="D148" s="66" t="s">
        <v>671</v>
      </c>
      <c r="E148" s="66" t="s">
        <v>679</v>
      </c>
      <c r="F148" s="66" t="s">
        <v>668</v>
      </c>
      <c r="G148" s="66" t="s">
        <v>669</v>
      </c>
      <c r="H148" s="66" t="s">
        <v>682</v>
      </c>
      <c r="I148" s="163">
        <v>4863</v>
      </c>
      <c r="J148" s="217"/>
      <c r="K148" s="67"/>
      <c r="L148" s="68"/>
    </row>
    <row r="149" spans="1:12">
      <c r="A149" s="23"/>
      <c r="C149" s="65" t="s">
        <v>1418</v>
      </c>
      <c r="D149" s="66" t="s">
        <v>671</v>
      </c>
      <c r="E149" s="66" t="s">
        <v>680</v>
      </c>
      <c r="F149" s="66" t="s">
        <v>668</v>
      </c>
      <c r="G149" s="66" t="s">
        <v>669</v>
      </c>
      <c r="H149" s="66" t="s">
        <v>682</v>
      </c>
      <c r="I149" s="163">
        <v>6148</v>
      </c>
      <c r="J149" s="217"/>
      <c r="K149" s="67"/>
      <c r="L149" s="68"/>
    </row>
    <row r="150" spans="1:12">
      <c r="A150" s="23"/>
      <c r="C150" s="65" t="s">
        <v>1419</v>
      </c>
      <c r="D150" s="66" t="s">
        <v>671</v>
      </c>
      <c r="E150" s="66" t="s">
        <v>681</v>
      </c>
      <c r="F150" s="66" t="s">
        <v>668</v>
      </c>
      <c r="G150" s="66" t="s">
        <v>669</v>
      </c>
      <c r="H150" s="66" t="s">
        <v>682</v>
      </c>
      <c r="I150" s="163">
        <v>6907</v>
      </c>
      <c r="J150" s="217"/>
      <c r="K150" s="67"/>
      <c r="L150" s="68"/>
    </row>
    <row r="151" spans="1:12" ht="32.25" thickBot="1">
      <c r="A151" s="20"/>
      <c r="B151" s="20" t="s">
        <v>145</v>
      </c>
      <c r="C151" s="77" t="s">
        <v>146</v>
      </c>
      <c r="D151" s="78"/>
      <c r="E151" s="78"/>
      <c r="F151" s="78"/>
      <c r="G151" s="78"/>
      <c r="H151" s="78"/>
      <c r="I151" s="162"/>
      <c r="J151" s="162"/>
      <c r="K151" s="162"/>
      <c r="L151" s="79"/>
    </row>
    <row r="152" spans="1:12" ht="25.5">
      <c r="A152" s="23"/>
      <c r="B152" s="22" t="s">
        <v>10</v>
      </c>
      <c r="C152" s="199" t="s">
        <v>11</v>
      </c>
      <c r="D152" s="200"/>
      <c r="E152" s="200"/>
      <c r="F152" s="200"/>
      <c r="G152" s="200"/>
      <c r="H152" s="200"/>
      <c r="I152" s="200"/>
      <c r="J152" s="200"/>
      <c r="K152" s="200"/>
      <c r="L152" s="200"/>
    </row>
    <row r="153" spans="1:12">
      <c r="A153" s="23"/>
      <c r="C153" s="31"/>
      <c r="D153" s="25"/>
      <c r="E153" s="25"/>
      <c r="F153" s="25"/>
      <c r="G153" s="25"/>
      <c r="H153" s="25"/>
      <c r="I153" s="157"/>
      <c r="J153" s="217"/>
      <c r="K153" s="67" t="str">
        <f t="shared" ref="K153:K158" si="8">IF((I153*J153)&lt;&gt;0,I153*J153,"")</f>
        <v/>
      </c>
      <c r="L153" s="28"/>
    </row>
    <row r="154" spans="1:12">
      <c r="A154" s="23"/>
      <c r="B154" t="s">
        <v>148</v>
      </c>
      <c r="C154" s="65" t="s">
        <v>147</v>
      </c>
      <c r="D154" s="66" t="s">
        <v>689</v>
      </c>
      <c r="E154" s="66" t="s">
        <v>664</v>
      </c>
      <c r="F154" s="66" t="s">
        <v>668</v>
      </c>
      <c r="G154" s="66" t="s">
        <v>688</v>
      </c>
      <c r="H154" s="66" t="s">
        <v>670</v>
      </c>
      <c r="I154" s="163">
        <v>1716</v>
      </c>
      <c r="J154" s="217"/>
      <c r="K154" s="67" t="str">
        <f t="shared" si="8"/>
        <v/>
      </c>
      <c r="L154" s="68"/>
    </row>
    <row r="155" spans="1:12">
      <c r="A155" s="23"/>
      <c r="B155" t="s">
        <v>150</v>
      </c>
      <c r="C155" s="65" t="s">
        <v>149</v>
      </c>
      <c r="D155" s="66" t="s">
        <v>689</v>
      </c>
      <c r="E155" s="66" t="s">
        <v>665</v>
      </c>
      <c r="F155" s="66" t="s">
        <v>668</v>
      </c>
      <c r="G155" s="66" t="s">
        <v>688</v>
      </c>
      <c r="H155" s="66" t="s">
        <v>670</v>
      </c>
      <c r="I155" s="163">
        <v>1944</v>
      </c>
      <c r="J155" s="217"/>
      <c r="K155" s="67" t="str">
        <f t="shared" si="8"/>
        <v/>
      </c>
      <c r="L155" s="68"/>
    </row>
    <row r="156" spans="1:12">
      <c r="A156" s="23" t="s">
        <v>152</v>
      </c>
      <c r="B156" t="s">
        <v>153</v>
      </c>
      <c r="C156" s="65" t="s">
        <v>151</v>
      </c>
      <c r="D156" s="66" t="s">
        <v>689</v>
      </c>
      <c r="E156" s="66" t="s">
        <v>666</v>
      </c>
      <c r="F156" s="66" t="s">
        <v>668</v>
      </c>
      <c r="G156" s="66" t="s">
        <v>688</v>
      </c>
      <c r="H156" s="66" t="s">
        <v>670</v>
      </c>
      <c r="I156" s="163">
        <v>2187</v>
      </c>
      <c r="J156" s="217"/>
      <c r="K156" s="67" t="str">
        <f t="shared" si="8"/>
        <v/>
      </c>
      <c r="L156" s="68"/>
    </row>
    <row r="157" spans="1:12">
      <c r="A157" s="23" t="s">
        <v>155</v>
      </c>
      <c r="B157" t="s">
        <v>156</v>
      </c>
      <c r="C157" s="65" t="s">
        <v>154</v>
      </c>
      <c r="D157" s="66" t="s">
        <v>689</v>
      </c>
      <c r="E157" s="66" t="s">
        <v>667</v>
      </c>
      <c r="F157" s="66" t="s">
        <v>668</v>
      </c>
      <c r="G157" s="66" t="s">
        <v>688</v>
      </c>
      <c r="H157" s="66" t="s">
        <v>670</v>
      </c>
      <c r="I157" s="163">
        <v>2439</v>
      </c>
      <c r="J157" s="217"/>
      <c r="K157" s="67" t="str">
        <f t="shared" si="8"/>
        <v/>
      </c>
      <c r="L157" s="68"/>
    </row>
    <row r="158" spans="1:12" ht="13.5" thickBot="1">
      <c r="A158" s="23"/>
      <c r="C158" s="23"/>
      <c r="D158" s="29"/>
      <c r="E158" s="29"/>
      <c r="F158" s="29"/>
      <c r="G158" s="29"/>
      <c r="H158" s="29"/>
      <c r="I158" s="27"/>
      <c r="J158" s="217"/>
      <c r="K158" s="67" t="str">
        <f t="shared" si="8"/>
        <v/>
      </c>
      <c r="L158" s="28"/>
    </row>
    <row r="159" spans="1:12" ht="25.5">
      <c r="A159" s="23"/>
      <c r="B159" s="22" t="s">
        <v>24</v>
      </c>
      <c r="C159" s="199" t="s">
        <v>25</v>
      </c>
      <c r="D159" s="200"/>
      <c r="E159" s="200"/>
      <c r="F159" s="200"/>
      <c r="G159" s="200"/>
      <c r="H159" s="200"/>
      <c r="I159" s="200"/>
      <c r="J159" s="200"/>
      <c r="K159" s="200"/>
      <c r="L159" s="201"/>
    </row>
    <row r="160" spans="1:12">
      <c r="A160" s="23"/>
      <c r="C160" s="31"/>
      <c r="D160" s="25"/>
      <c r="E160" s="25"/>
      <c r="F160" s="25"/>
      <c r="G160" s="25"/>
      <c r="H160" s="25"/>
      <c r="I160" s="157"/>
      <c r="J160" s="217"/>
      <c r="K160" s="67" t="str">
        <f t="shared" ref="K160:K172" si="9">IF((I160*J160)&lt;&gt;0,I160*J160,"")</f>
        <v/>
      </c>
      <c r="L160" s="28"/>
    </row>
    <row r="161" spans="1:12">
      <c r="A161" s="23"/>
      <c r="B161" t="s">
        <v>158</v>
      </c>
      <c r="C161" s="65" t="s">
        <v>157</v>
      </c>
      <c r="D161" s="66" t="s">
        <v>689</v>
      </c>
      <c r="E161" s="66" t="s">
        <v>665</v>
      </c>
      <c r="F161" s="66" t="s">
        <v>668</v>
      </c>
      <c r="G161" s="66" t="s">
        <v>688</v>
      </c>
      <c r="H161" s="66" t="s">
        <v>682</v>
      </c>
      <c r="I161" s="163">
        <v>1933</v>
      </c>
      <c r="J161" s="217"/>
      <c r="K161" s="67" t="str">
        <f t="shared" si="9"/>
        <v/>
      </c>
      <c r="L161" s="68"/>
    </row>
    <row r="162" spans="1:12">
      <c r="A162" s="23" t="s">
        <v>160</v>
      </c>
      <c r="B162" t="s">
        <v>161</v>
      </c>
      <c r="C162" s="65" t="s">
        <v>159</v>
      </c>
      <c r="D162" s="66" t="s">
        <v>689</v>
      </c>
      <c r="E162" s="66" t="s">
        <v>666</v>
      </c>
      <c r="F162" s="66" t="s">
        <v>668</v>
      </c>
      <c r="G162" s="66" t="s">
        <v>688</v>
      </c>
      <c r="H162" s="66" t="s">
        <v>682</v>
      </c>
      <c r="I162" s="163">
        <v>2133</v>
      </c>
      <c r="J162" s="217"/>
      <c r="K162" s="67" t="str">
        <f t="shared" si="9"/>
        <v/>
      </c>
      <c r="L162" s="68"/>
    </row>
    <row r="163" spans="1:12">
      <c r="A163" s="23" t="s">
        <v>163</v>
      </c>
      <c r="B163" t="s">
        <v>164</v>
      </c>
      <c r="C163" s="65" t="s">
        <v>162</v>
      </c>
      <c r="D163" s="66" t="s">
        <v>689</v>
      </c>
      <c r="E163" s="66" t="s">
        <v>674</v>
      </c>
      <c r="F163" s="66" t="s">
        <v>668</v>
      </c>
      <c r="G163" s="66" t="s">
        <v>688</v>
      </c>
      <c r="H163" s="66" t="s">
        <v>682</v>
      </c>
      <c r="I163" s="163">
        <v>2314</v>
      </c>
      <c r="J163" s="217"/>
      <c r="K163" s="67" t="str">
        <f t="shared" si="9"/>
        <v/>
      </c>
      <c r="L163" s="68"/>
    </row>
    <row r="164" spans="1:12">
      <c r="A164" s="23"/>
      <c r="B164" t="s">
        <v>166</v>
      </c>
      <c r="C164" s="65" t="s">
        <v>165</v>
      </c>
      <c r="D164" s="66" t="s">
        <v>689</v>
      </c>
      <c r="E164" s="66" t="s">
        <v>675</v>
      </c>
      <c r="F164" s="66" t="s">
        <v>668</v>
      </c>
      <c r="G164" s="66" t="s">
        <v>688</v>
      </c>
      <c r="H164" s="66" t="s">
        <v>682</v>
      </c>
      <c r="I164" s="163">
        <v>2424</v>
      </c>
      <c r="J164" s="217"/>
      <c r="K164" s="67" t="str">
        <f t="shared" si="9"/>
        <v/>
      </c>
      <c r="L164" s="68"/>
    </row>
    <row r="165" spans="1:12">
      <c r="A165" s="23" t="s">
        <v>168</v>
      </c>
      <c r="B165" t="s">
        <v>169</v>
      </c>
      <c r="C165" s="65" t="s">
        <v>167</v>
      </c>
      <c r="D165" s="66" t="s">
        <v>689</v>
      </c>
      <c r="E165" s="66" t="s">
        <v>672</v>
      </c>
      <c r="F165" s="66" t="s">
        <v>668</v>
      </c>
      <c r="G165" s="66" t="s">
        <v>688</v>
      </c>
      <c r="H165" s="66" t="s">
        <v>682</v>
      </c>
      <c r="I165" s="163">
        <v>2502</v>
      </c>
      <c r="J165" s="217"/>
      <c r="K165" s="67" t="str">
        <f t="shared" si="9"/>
        <v/>
      </c>
      <c r="L165" s="68"/>
    </row>
    <row r="166" spans="1:12">
      <c r="A166" s="23"/>
      <c r="B166" t="s">
        <v>171</v>
      </c>
      <c r="C166" s="65" t="s">
        <v>170</v>
      </c>
      <c r="D166" s="66" t="s">
        <v>689</v>
      </c>
      <c r="E166" s="66" t="s">
        <v>676</v>
      </c>
      <c r="F166" s="66" t="s">
        <v>668</v>
      </c>
      <c r="G166" s="66" t="s">
        <v>688</v>
      </c>
      <c r="H166" s="66" t="s">
        <v>682</v>
      </c>
      <c r="I166" s="163">
        <v>2538</v>
      </c>
      <c r="J166" s="217"/>
      <c r="K166" s="67" t="str">
        <f t="shared" si="9"/>
        <v/>
      </c>
      <c r="L166" s="68"/>
    </row>
    <row r="167" spans="1:12">
      <c r="A167" s="23"/>
      <c r="B167" t="s">
        <v>173</v>
      </c>
      <c r="C167" s="65" t="s">
        <v>172</v>
      </c>
      <c r="D167" s="66" t="s">
        <v>689</v>
      </c>
      <c r="E167" s="66" t="s">
        <v>673</v>
      </c>
      <c r="F167" s="66" t="s">
        <v>668</v>
      </c>
      <c r="G167" s="66" t="s">
        <v>688</v>
      </c>
      <c r="H167" s="66" t="s">
        <v>682</v>
      </c>
      <c r="I167" s="163">
        <v>3271</v>
      </c>
      <c r="J167" s="217"/>
      <c r="K167" s="67" t="str">
        <f t="shared" si="9"/>
        <v/>
      </c>
      <c r="L167" s="68"/>
    </row>
    <row r="168" spans="1:12">
      <c r="A168" s="23" t="s">
        <v>175</v>
      </c>
      <c r="B168" t="s">
        <v>176</v>
      </c>
      <c r="C168" s="65" t="s">
        <v>174</v>
      </c>
      <c r="D168" s="66" t="s">
        <v>689</v>
      </c>
      <c r="E168" s="66" t="s">
        <v>677</v>
      </c>
      <c r="F168" s="66" t="s">
        <v>668</v>
      </c>
      <c r="G168" s="66" t="s">
        <v>688</v>
      </c>
      <c r="H168" s="66" t="s">
        <v>682</v>
      </c>
      <c r="I168" s="163">
        <v>3700</v>
      </c>
      <c r="J168" s="217"/>
      <c r="K168" s="67" t="str">
        <f t="shared" si="9"/>
        <v/>
      </c>
      <c r="L168" s="68"/>
    </row>
    <row r="169" spans="1:12">
      <c r="A169" s="23" t="s">
        <v>178</v>
      </c>
      <c r="B169" t="s">
        <v>179</v>
      </c>
      <c r="C169" s="65" t="s">
        <v>177</v>
      </c>
      <c r="D169" s="66" t="s">
        <v>689</v>
      </c>
      <c r="E169" s="66" t="s">
        <v>678</v>
      </c>
      <c r="F169" s="66" t="s">
        <v>668</v>
      </c>
      <c r="G169" s="66" t="s">
        <v>688</v>
      </c>
      <c r="H169" s="66" t="s">
        <v>682</v>
      </c>
      <c r="I169" s="163">
        <v>4060</v>
      </c>
      <c r="J169" s="217"/>
      <c r="K169" s="67" t="str">
        <f t="shared" si="9"/>
        <v/>
      </c>
      <c r="L169" s="68"/>
    </row>
    <row r="170" spans="1:12">
      <c r="A170" s="23" t="s">
        <v>181</v>
      </c>
      <c r="B170" t="s">
        <v>182</v>
      </c>
      <c r="C170" s="65" t="s">
        <v>180</v>
      </c>
      <c r="D170" s="66" t="s">
        <v>689</v>
      </c>
      <c r="E170" s="66" t="s">
        <v>679</v>
      </c>
      <c r="F170" s="66" t="s">
        <v>668</v>
      </c>
      <c r="G170" s="66" t="s">
        <v>688</v>
      </c>
      <c r="H170" s="66" t="s">
        <v>682</v>
      </c>
      <c r="I170" s="163">
        <v>5007</v>
      </c>
      <c r="J170" s="217"/>
      <c r="K170" s="67" t="str">
        <f t="shared" si="9"/>
        <v/>
      </c>
      <c r="L170" s="68"/>
    </row>
    <row r="171" spans="1:12">
      <c r="A171" s="23" t="s">
        <v>184</v>
      </c>
      <c r="B171" t="s">
        <v>185</v>
      </c>
      <c r="C171" s="65" t="s">
        <v>183</v>
      </c>
      <c r="D171" s="66" t="s">
        <v>689</v>
      </c>
      <c r="E171" s="66" t="s">
        <v>680</v>
      </c>
      <c r="F171" s="66" t="s">
        <v>668</v>
      </c>
      <c r="G171" s="66" t="s">
        <v>688</v>
      </c>
      <c r="H171" s="66" t="s">
        <v>682</v>
      </c>
      <c r="I171" s="163">
        <v>6322</v>
      </c>
      <c r="J171" s="217"/>
      <c r="K171" s="67" t="str">
        <f t="shared" si="9"/>
        <v/>
      </c>
      <c r="L171" s="68"/>
    </row>
    <row r="172" spans="1:12">
      <c r="A172" s="23" t="s">
        <v>187</v>
      </c>
      <c r="B172" t="s">
        <v>188</v>
      </c>
      <c r="C172" s="65" t="s">
        <v>186</v>
      </c>
      <c r="D172" s="66" t="s">
        <v>689</v>
      </c>
      <c r="E172" s="66" t="s">
        <v>681</v>
      </c>
      <c r="F172" s="66" t="s">
        <v>668</v>
      </c>
      <c r="G172" s="66" t="s">
        <v>688</v>
      </c>
      <c r="H172" s="66" t="s">
        <v>682</v>
      </c>
      <c r="I172" s="163">
        <v>7204</v>
      </c>
      <c r="J172" s="217"/>
      <c r="K172" s="67" t="str">
        <f t="shared" si="9"/>
        <v/>
      </c>
      <c r="L172" s="68"/>
    </row>
    <row r="173" spans="1:12">
      <c r="A173" s="23"/>
      <c r="C173" s="23"/>
      <c r="D173" s="26"/>
      <c r="E173" s="26"/>
      <c r="F173" s="26"/>
      <c r="G173" s="26"/>
      <c r="H173" s="26"/>
      <c r="I173" s="157"/>
      <c r="J173" s="157"/>
      <c r="K173" s="157"/>
      <c r="L173" s="27"/>
    </row>
    <row r="174" spans="1:12">
      <c r="A174" s="23"/>
      <c r="C174" s="48" t="s">
        <v>63</v>
      </c>
      <c r="E174" s="29"/>
      <c r="F174" s="29"/>
      <c r="G174" s="29"/>
      <c r="H174" s="29"/>
      <c r="I174" s="157"/>
      <c r="J174" s="157"/>
      <c r="K174" s="157"/>
      <c r="L174" s="27"/>
    </row>
    <row r="175" spans="1:12" ht="13.5" thickBot="1">
      <c r="A175" s="23"/>
      <c r="C175" s="23"/>
      <c r="D175" s="34"/>
      <c r="E175" s="34"/>
      <c r="F175" s="34"/>
      <c r="G175" s="34"/>
      <c r="H175" s="34"/>
      <c r="I175" s="157"/>
      <c r="J175" s="157"/>
      <c r="K175" s="157"/>
      <c r="L175" s="27"/>
    </row>
    <row r="176" spans="1:12" ht="32.25" thickBot="1">
      <c r="A176" s="20"/>
      <c r="B176" s="20" t="s">
        <v>189</v>
      </c>
      <c r="C176" s="85" t="s">
        <v>190</v>
      </c>
      <c r="D176" s="86"/>
      <c r="E176" s="86"/>
      <c r="F176" s="86"/>
      <c r="G176" s="86"/>
      <c r="H176" s="86"/>
      <c r="I176" s="165"/>
      <c r="J176" s="165"/>
      <c r="K176" s="165"/>
      <c r="L176" s="86"/>
    </row>
    <row r="177" spans="1:12" ht="25.5">
      <c r="A177" s="23"/>
      <c r="B177" s="22" t="s">
        <v>103</v>
      </c>
      <c r="C177" s="199" t="s">
        <v>104</v>
      </c>
      <c r="D177" s="200"/>
      <c r="E177" s="200"/>
      <c r="F177" s="200"/>
      <c r="G177" s="200"/>
      <c r="H177" s="200"/>
      <c r="I177" s="200"/>
      <c r="J177" s="200"/>
      <c r="K177" s="200"/>
      <c r="L177" s="201"/>
    </row>
    <row r="178" spans="1:12">
      <c r="A178" s="23"/>
      <c r="C178" s="31"/>
      <c r="D178" s="25"/>
      <c r="E178" s="25"/>
      <c r="F178" s="25"/>
      <c r="G178" s="25"/>
      <c r="H178" s="25"/>
      <c r="I178" s="157"/>
      <c r="J178" s="217"/>
      <c r="K178" s="67" t="str">
        <f t="shared" ref="K178:K183" si="10">IF((I178*J178)&lt;&gt;0,I178*J178,"")</f>
        <v/>
      </c>
      <c r="L178" s="27"/>
    </row>
    <row r="179" spans="1:12" ht="15" customHeight="1">
      <c r="A179" s="23"/>
      <c r="B179" t="s">
        <v>192</v>
      </c>
      <c r="C179" s="65" t="s">
        <v>191</v>
      </c>
      <c r="D179" s="66" t="s">
        <v>685</v>
      </c>
      <c r="E179" s="66" t="s">
        <v>664</v>
      </c>
      <c r="F179" s="66" t="s">
        <v>684</v>
      </c>
      <c r="G179" s="66" t="s">
        <v>688</v>
      </c>
      <c r="H179" s="66" t="s">
        <v>670</v>
      </c>
      <c r="I179" s="163">
        <v>1899</v>
      </c>
      <c r="J179" s="217"/>
      <c r="K179" s="67" t="str">
        <f t="shared" si="10"/>
        <v/>
      </c>
      <c r="L179" s="68"/>
    </row>
    <row r="180" spans="1:12" ht="15" customHeight="1">
      <c r="A180" s="23"/>
      <c r="B180" t="s">
        <v>194</v>
      </c>
      <c r="C180" s="65" t="s">
        <v>193</v>
      </c>
      <c r="D180" s="66" t="s">
        <v>685</v>
      </c>
      <c r="E180" s="66" t="s">
        <v>665</v>
      </c>
      <c r="F180" s="66" t="s">
        <v>684</v>
      </c>
      <c r="G180" s="66" t="s">
        <v>688</v>
      </c>
      <c r="H180" s="66" t="s">
        <v>670</v>
      </c>
      <c r="I180" s="163">
        <v>2153</v>
      </c>
      <c r="J180" s="217"/>
      <c r="K180" s="67" t="str">
        <f t="shared" si="10"/>
        <v/>
      </c>
      <c r="L180" s="68"/>
    </row>
    <row r="181" spans="1:12" ht="15" customHeight="1">
      <c r="A181" s="23"/>
      <c r="B181" t="s">
        <v>196</v>
      </c>
      <c r="C181" s="65" t="s">
        <v>195</v>
      </c>
      <c r="D181" s="66" t="s">
        <v>685</v>
      </c>
      <c r="E181" s="66" t="s">
        <v>666</v>
      </c>
      <c r="F181" s="66" t="s">
        <v>684</v>
      </c>
      <c r="G181" s="66" t="s">
        <v>688</v>
      </c>
      <c r="H181" s="66" t="s">
        <v>670</v>
      </c>
      <c r="I181" s="163">
        <v>2418</v>
      </c>
      <c r="J181" s="217"/>
      <c r="K181" s="67" t="str">
        <f t="shared" si="10"/>
        <v/>
      </c>
      <c r="L181" s="68"/>
    </row>
    <row r="182" spans="1:12" ht="15" customHeight="1">
      <c r="A182" s="23"/>
      <c r="B182" t="s">
        <v>198</v>
      </c>
      <c r="C182" s="65" t="s">
        <v>197</v>
      </c>
      <c r="D182" s="66" t="s">
        <v>685</v>
      </c>
      <c r="E182" s="66" t="s">
        <v>667</v>
      </c>
      <c r="F182" s="66" t="s">
        <v>684</v>
      </c>
      <c r="G182" s="66" t="s">
        <v>688</v>
      </c>
      <c r="H182" s="66" t="s">
        <v>670</v>
      </c>
      <c r="I182" s="163">
        <v>2699</v>
      </c>
      <c r="J182" s="217"/>
      <c r="K182" s="67" t="str">
        <f t="shared" si="10"/>
        <v/>
      </c>
      <c r="L182" s="68"/>
    </row>
    <row r="183" spans="1:12" ht="13.5" thickBot="1">
      <c r="A183" s="23"/>
      <c r="C183" s="23"/>
      <c r="D183" s="29"/>
      <c r="E183" s="29"/>
      <c r="F183" s="29"/>
      <c r="G183" s="29"/>
      <c r="H183" s="29"/>
      <c r="I183" s="157"/>
      <c r="J183" s="217"/>
      <c r="K183" s="67" t="str">
        <f t="shared" si="10"/>
        <v/>
      </c>
      <c r="L183" s="28"/>
    </row>
    <row r="184" spans="1:12" ht="25.5">
      <c r="A184" s="23"/>
      <c r="B184" s="22" t="s">
        <v>113</v>
      </c>
      <c r="C184" s="199" t="s">
        <v>114</v>
      </c>
      <c r="D184" s="200"/>
      <c r="E184" s="200"/>
      <c r="F184" s="200"/>
      <c r="G184" s="200"/>
      <c r="H184" s="200"/>
      <c r="I184" s="200"/>
      <c r="J184" s="200"/>
      <c r="K184" s="200"/>
      <c r="L184" s="200"/>
    </row>
    <row r="185" spans="1:12">
      <c r="A185" s="23"/>
      <c r="C185" s="23"/>
      <c r="D185" s="25"/>
      <c r="E185" s="25"/>
      <c r="F185" s="25"/>
      <c r="G185" s="25"/>
      <c r="H185" s="25"/>
      <c r="I185" s="157"/>
      <c r="J185" s="217"/>
      <c r="K185" s="67" t="str">
        <f t="shared" ref="K185:K196" si="11">IF((I185*J185)&lt;&gt;0,I185*J185,"")</f>
        <v/>
      </c>
      <c r="L185" s="28"/>
    </row>
    <row r="186" spans="1:12" ht="17.25" customHeight="1">
      <c r="A186" s="23"/>
      <c r="B186" t="s">
        <v>200</v>
      </c>
      <c r="C186" s="65" t="s">
        <v>199</v>
      </c>
      <c r="D186" s="66" t="s">
        <v>685</v>
      </c>
      <c r="E186" s="66" t="s">
        <v>665</v>
      </c>
      <c r="F186" s="66" t="s">
        <v>684</v>
      </c>
      <c r="G186" s="66" t="s">
        <v>688</v>
      </c>
      <c r="H186" s="66" t="s">
        <v>682</v>
      </c>
      <c r="I186" s="163">
        <v>2142</v>
      </c>
      <c r="J186" s="217"/>
      <c r="K186" s="67" t="str">
        <f t="shared" si="11"/>
        <v/>
      </c>
      <c r="L186" s="68"/>
    </row>
    <row r="187" spans="1:12" ht="17.25" customHeight="1">
      <c r="A187" s="23"/>
      <c r="B187" t="s">
        <v>202</v>
      </c>
      <c r="C187" s="65" t="s">
        <v>201</v>
      </c>
      <c r="D187" s="66" t="s">
        <v>685</v>
      </c>
      <c r="E187" s="66" t="s">
        <v>666</v>
      </c>
      <c r="F187" s="66" t="s">
        <v>684</v>
      </c>
      <c r="G187" s="66" t="s">
        <v>688</v>
      </c>
      <c r="H187" s="66" t="s">
        <v>682</v>
      </c>
      <c r="I187" s="163">
        <v>2363</v>
      </c>
      <c r="J187" s="217"/>
      <c r="K187" s="67" t="str">
        <f t="shared" si="11"/>
        <v/>
      </c>
      <c r="L187" s="68"/>
    </row>
    <row r="188" spans="1:12" ht="17.25" customHeight="1">
      <c r="A188" s="23"/>
      <c r="B188" t="s">
        <v>204</v>
      </c>
      <c r="C188" s="65" t="s">
        <v>203</v>
      </c>
      <c r="D188" s="66" t="s">
        <v>685</v>
      </c>
      <c r="E188" s="66" t="s">
        <v>674</v>
      </c>
      <c r="F188" s="66" t="s">
        <v>684</v>
      </c>
      <c r="G188" s="66" t="s">
        <v>688</v>
      </c>
      <c r="H188" s="66" t="s">
        <v>682</v>
      </c>
      <c r="I188" s="163">
        <v>2563</v>
      </c>
      <c r="J188" s="217"/>
      <c r="K188" s="67" t="str">
        <f t="shared" si="11"/>
        <v/>
      </c>
      <c r="L188" s="68"/>
    </row>
    <row r="189" spans="1:12" ht="17.25" customHeight="1">
      <c r="A189" s="23"/>
      <c r="B189" t="s">
        <v>206</v>
      </c>
      <c r="C189" s="65" t="s">
        <v>205</v>
      </c>
      <c r="D189" s="66" t="s">
        <v>685</v>
      </c>
      <c r="E189" s="66" t="s">
        <v>675</v>
      </c>
      <c r="F189" s="66" t="s">
        <v>684</v>
      </c>
      <c r="G189" s="66" t="s">
        <v>688</v>
      </c>
      <c r="H189" s="66" t="s">
        <v>682</v>
      </c>
      <c r="I189" s="163">
        <v>2680</v>
      </c>
      <c r="J189" s="217"/>
      <c r="K189" s="67" t="str">
        <f t="shared" si="11"/>
        <v/>
      </c>
      <c r="L189" s="68"/>
    </row>
    <row r="190" spans="1:12" ht="17.25" customHeight="1">
      <c r="A190" s="23"/>
      <c r="B190" t="s">
        <v>208</v>
      </c>
      <c r="C190" s="65" t="s">
        <v>207</v>
      </c>
      <c r="D190" s="66" t="s">
        <v>685</v>
      </c>
      <c r="E190" s="66" t="s">
        <v>672</v>
      </c>
      <c r="F190" s="66" t="s">
        <v>684</v>
      </c>
      <c r="G190" s="66" t="s">
        <v>688</v>
      </c>
      <c r="H190" s="66" t="s">
        <v>682</v>
      </c>
      <c r="I190" s="163">
        <v>2763</v>
      </c>
      <c r="J190" s="217"/>
      <c r="K190" s="67" t="str">
        <f t="shared" si="11"/>
        <v/>
      </c>
      <c r="L190" s="68"/>
    </row>
    <row r="191" spans="1:12" ht="17.25" customHeight="1">
      <c r="A191" s="23"/>
      <c r="B191" t="s">
        <v>210</v>
      </c>
      <c r="C191" s="65" t="s">
        <v>209</v>
      </c>
      <c r="D191" s="66" t="s">
        <v>685</v>
      </c>
      <c r="E191" s="66" t="s">
        <v>676</v>
      </c>
      <c r="F191" s="66" t="s">
        <v>684</v>
      </c>
      <c r="G191" s="66" t="s">
        <v>688</v>
      </c>
      <c r="H191" s="66" t="s">
        <v>682</v>
      </c>
      <c r="I191" s="163">
        <v>2810</v>
      </c>
      <c r="J191" s="217"/>
      <c r="K191" s="67" t="str">
        <f t="shared" si="11"/>
        <v/>
      </c>
      <c r="L191" s="68"/>
    </row>
    <row r="192" spans="1:12" ht="17.25" customHeight="1">
      <c r="A192" s="23"/>
      <c r="B192" t="s">
        <v>212</v>
      </c>
      <c r="C192" s="65" t="s">
        <v>211</v>
      </c>
      <c r="D192" s="66" t="s">
        <v>685</v>
      </c>
      <c r="E192" s="66" t="s">
        <v>673</v>
      </c>
      <c r="F192" s="66" t="s">
        <v>684</v>
      </c>
      <c r="G192" s="66" t="s">
        <v>688</v>
      </c>
      <c r="H192" s="66" t="s">
        <v>682</v>
      </c>
      <c r="I192" s="163">
        <v>3621</v>
      </c>
      <c r="J192" s="217"/>
      <c r="K192" s="67" t="str">
        <f t="shared" si="11"/>
        <v/>
      </c>
      <c r="L192" s="68"/>
    </row>
    <row r="193" spans="1:12" ht="17.25" customHeight="1">
      <c r="A193" s="23"/>
      <c r="B193" t="s">
        <v>214</v>
      </c>
      <c r="C193" s="65" t="s">
        <v>213</v>
      </c>
      <c r="D193" s="66" t="s">
        <v>685</v>
      </c>
      <c r="E193" s="66" t="s">
        <v>677</v>
      </c>
      <c r="F193" s="66" t="s">
        <v>684</v>
      </c>
      <c r="G193" s="66" t="s">
        <v>688</v>
      </c>
      <c r="H193" s="66" t="s">
        <v>682</v>
      </c>
      <c r="I193" s="163">
        <v>4098</v>
      </c>
      <c r="J193" s="217"/>
      <c r="K193" s="67" t="str">
        <f t="shared" si="11"/>
        <v/>
      </c>
      <c r="L193" s="68"/>
    </row>
    <row r="194" spans="1:12" ht="17.25" customHeight="1">
      <c r="A194" s="23"/>
      <c r="B194" t="s">
        <v>216</v>
      </c>
      <c r="C194" s="65" t="s">
        <v>215</v>
      </c>
      <c r="D194" s="66" t="s">
        <v>685</v>
      </c>
      <c r="E194" s="66" t="s">
        <v>678</v>
      </c>
      <c r="F194" s="66" t="s">
        <v>684</v>
      </c>
      <c r="G194" s="66" t="s">
        <v>688</v>
      </c>
      <c r="H194" s="66" t="s">
        <v>682</v>
      </c>
      <c r="I194" s="163">
        <v>4499</v>
      </c>
      <c r="J194" s="217"/>
      <c r="K194" s="67" t="str">
        <f t="shared" si="11"/>
        <v/>
      </c>
      <c r="L194" s="68"/>
    </row>
    <row r="195" spans="1:12" ht="17.25" customHeight="1">
      <c r="A195" s="23"/>
      <c r="B195" t="s">
        <v>218</v>
      </c>
      <c r="C195" s="65" t="s">
        <v>217</v>
      </c>
      <c r="D195" s="66" t="s">
        <v>685</v>
      </c>
      <c r="E195" s="66" t="s">
        <v>679</v>
      </c>
      <c r="F195" s="66" t="s">
        <v>684</v>
      </c>
      <c r="G195" s="66" t="s">
        <v>688</v>
      </c>
      <c r="H195" s="66" t="s">
        <v>682</v>
      </c>
      <c r="I195" s="163">
        <v>5539</v>
      </c>
      <c r="J195" s="217"/>
      <c r="K195" s="67" t="str">
        <f t="shared" si="11"/>
        <v/>
      </c>
      <c r="L195" s="68"/>
    </row>
    <row r="196" spans="1:12" ht="2.25" customHeight="1" thickBot="1">
      <c r="I196" s="158">
        <v>0</v>
      </c>
      <c r="J196" s="217"/>
      <c r="K196" s="67" t="str">
        <f t="shared" si="11"/>
        <v/>
      </c>
    </row>
    <row r="197" spans="1:12" ht="23.25" customHeight="1">
      <c r="A197" s="20"/>
      <c r="B197" s="20" t="s">
        <v>219</v>
      </c>
      <c r="C197" s="213" t="s">
        <v>220</v>
      </c>
      <c r="D197" s="214"/>
      <c r="E197" s="214"/>
      <c r="F197" s="214"/>
      <c r="G197" s="214"/>
      <c r="H197" s="214"/>
      <c r="I197" s="214"/>
      <c r="J197" s="214"/>
      <c r="K197" s="214"/>
      <c r="L197" s="214"/>
    </row>
    <row r="198" spans="1:12" ht="36.75" customHeight="1" thickBot="1">
      <c r="A198" s="15" t="s">
        <v>2</v>
      </c>
      <c r="B198" s="15" t="s">
        <v>3</v>
      </c>
      <c r="C198" s="80" t="s">
        <v>1</v>
      </c>
      <c r="D198" s="80" t="s">
        <v>4</v>
      </c>
      <c r="E198" s="80" t="s">
        <v>661</v>
      </c>
      <c r="F198" s="80" t="s">
        <v>690</v>
      </c>
      <c r="G198" s="80" t="s">
        <v>663</v>
      </c>
      <c r="H198" s="80" t="s">
        <v>749</v>
      </c>
      <c r="I198" s="161" t="str">
        <f>I12</f>
        <v>Цена EUR</v>
      </c>
      <c r="J198" s="81"/>
      <c r="K198" s="81"/>
      <c r="L198" s="81" t="s">
        <v>5</v>
      </c>
    </row>
    <row r="199" spans="1:12" ht="33" customHeight="1">
      <c r="A199" s="23"/>
      <c r="B199" s="22" t="s">
        <v>221</v>
      </c>
      <c r="C199" s="199" t="s">
        <v>886</v>
      </c>
      <c r="D199" s="199"/>
      <c r="E199" s="199"/>
      <c r="F199" s="199"/>
      <c r="G199" s="199"/>
      <c r="H199" s="199"/>
      <c r="I199" s="199"/>
      <c r="J199" s="199"/>
      <c r="K199" s="199"/>
      <c r="L199" s="199"/>
    </row>
    <row r="200" spans="1:12">
      <c r="A200" s="23"/>
      <c r="C200" s="30"/>
      <c r="D200" s="25"/>
      <c r="E200" s="25"/>
      <c r="F200" s="25"/>
      <c r="G200" s="25"/>
      <c r="H200" s="25"/>
      <c r="I200" s="157"/>
      <c r="J200" s="157"/>
      <c r="K200" s="157"/>
      <c r="L200" s="28"/>
    </row>
    <row r="201" spans="1:12">
      <c r="A201" s="23"/>
      <c r="B201" s="36" t="s">
        <v>222</v>
      </c>
      <c r="C201" s="49" t="s">
        <v>223</v>
      </c>
      <c r="E201" s="26"/>
      <c r="F201" s="26"/>
      <c r="G201" s="26"/>
      <c r="H201" s="26"/>
      <c r="I201" s="157"/>
      <c r="J201" s="157"/>
      <c r="K201" s="157"/>
      <c r="L201" s="27"/>
    </row>
    <row r="202" spans="1:12" ht="17.25" customHeight="1">
      <c r="A202" s="65" t="s">
        <v>225</v>
      </c>
      <c r="B202" s="97" t="s">
        <v>226</v>
      </c>
      <c r="C202" s="399" t="s">
        <v>224</v>
      </c>
      <c r="D202" s="66" t="s">
        <v>694</v>
      </c>
      <c r="E202" s="66" t="s">
        <v>691</v>
      </c>
      <c r="F202" s="66" t="s">
        <v>692</v>
      </c>
      <c r="G202" s="66" t="s">
        <v>669</v>
      </c>
      <c r="H202" s="66" t="s">
        <v>670</v>
      </c>
      <c r="I202" s="163">
        <v>123</v>
      </c>
      <c r="J202" s="217"/>
      <c r="K202" s="67" t="str">
        <f t="shared" ref="K202:K257" si="12">IF((I202*J202)&lt;&gt;0,I202*J202,"")</f>
        <v/>
      </c>
      <c r="L202" s="68" t="s">
        <v>53</v>
      </c>
    </row>
    <row r="203" spans="1:12" ht="17.25" customHeight="1">
      <c r="A203" s="65" t="s">
        <v>228</v>
      </c>
      <c r="B203" s="97" t="s">
        <v>229</v>
      </c>
      <c r="C203" s="399" t="s">
        <v>227</v>
      </c>
      <c r="D203" s="66" t="s">
        <v>695</v>
      </c>
      <c r="E203" s="66" t="s">
        <v>691</v>
      </c>
      <c r="F203" s="66" t="s">
        <v>693</v>
      </c>
      <c r="G203" s="66" t="s">
        <v>669</v>
      </c>
      <c r="H203" s="66" t="s">
        <v>670</v>
      </c>
      <c r="I203" s="163">
        <v>115</v>
      </c>
      <c r="J203" s="217"/>
      <c r="K203" s="67" t="str">
        <f t="shared" si="12"/>
        <v/>
      </c>
      <c r="L203" s="68" t="s">
        <v>53</v>
      </c>
    </row>
    <row r="204" spans="1:12" ht="17.25" customHeight="1">
      <c r="A204" s="65" t="s">
        <v>231</v>
      </c>
      <c r="B204" s="97" t="s">
        <v>232</v>
      </c>
      <c r="C204" s="399" t="s">
        <v>230</v>
      </c>
      <c r="D204" s="66" t="s">
        <v>696</v>
      </c>
      <c r="E204" s="66" t="s">
        <v>691</v>
      </c>
      <c r="F204" s="66" t="s">
        <v>692</v>
      </c>
      <c r="G204" s="66" t="s">
        <v>669</v>
      </c>
      <c r="H204" s="66" t="s">
        <v>670</v>
      </c>
      <c r="I204" s="163">
        <v>139</v>
      </c>
      <c r="J204" s="217"/>
      <c r="K204" s="67" t="str">
        <f t="shared" si="12"/>
        <v/>
      </c>
      <c r="L204" s="68"/>
    </row>
    <row r="205" spans="1:12" ht="17.25" customHeight="1">
      <c r="A205" s="65" t="s">
        <v>234</v>
      </c>
      <c r="B205" s="97" t="s">
        <v>235</v>
      </c>
      <c r="C205" s="399" t="s">
        <v>233</v>
      </c>
      <c r="D205" s="66" t="s">
        <v>697</v>
      </c>
      <c r="E205" s="66" t="s">
        <v>691</v>
      </c>
      <c r="F205" s="66" t="s">
        <v>693</v>
      </c>
      <c r="G205" s="66" t="s">
        <v>669</v>
      </c>
      <c r="H205" s="66" t="s">
        <v>670</v>
      </c>
      <c r="I205" s="163">
        <v>119</v>
      </c>
      <c r="J205" s="217"/>
      <c r="K205" s="67" t="str">
        <f t="shared" si="12"/>
        <v/>
      </c>
      <c r="L205" s="68"/>
    </row>
    <row r="206" spans="1:12" ht="17.25" customHeight="1">
      <c r="A206" s="65" t="s">
        <v>237</v>
      </c>
      <c r="B206" s="97" t="e">
        <v>#N/A</v>
      </c>
      <c r="C206" s="399" t="s">
        <v>236</v>
      </c>
      <c r="D206" s="66" t="s">
        <v>698</v>
      </c>
      <c r="E206" s="66" t="s">
        <v>666</v>
      </c>
      <c r="F206" s="66" t="s">
        <v>692</v>
      </c>
      <c r="G206" s="66" t="s">
        <v>669</v>
      </c>
      <c r="H206" s="66" t="s">
        <v>670</v>
      </c>
      <c r="I206" s="163">
        <v>190</v>
      </c>
      <c r="J206" s="217"/>
      <c r="K206" s="67" t="str">
        <f t="shared" si="12"/>
        <v/>
      </c>
      <c r="L206" s="68" t="s">
        <v>53</v>
      </c>
    </row>
    <row r="207" spans="1:12" ht="17.25" customHeight="1">
      <c r="A207" s="65" t="s">
        <v>239</v>
      </c>
      <c r="B207" s="97" t="s">
        <v>240</v>
      </c>
      <c r="C207" s="399" t="s">
        <v>238</v>
      </c>
      <c r="D207" s="66" t="s">
        <v>694</v>
      </c>
      <c r="E207" s="66" t="s">
        <v>666</v>
      </c>
      <c r="F207" s="66" t="s">
        <v>692</v>
      </c>
      <c r="G207" s="66" t="s">
        <v>669</v>
      </c>
      <c r="H207" s="66" t="s">
        <v>670</v>
      </c>
      <c r="I207" s="163">
        <v>241</v>
      </c>
      <c r="J207" s="217"/>
      <c r="K207" s="67" t="str">
        <f t="shared" si="12"/>
        <v/>
      </c>
      <c r="L207" s="68" t="s">
        <v>53</v>
      </c>
    </row>
    <row r="208" spans="1:12" ht="17.25" customHeight="1">
      <c r="A208" s="65" t="s">
        <v>242</v>
      </c>
      <c r="B208" s="97" t="e">
        <v>#N/A</v>
      </c>
      <c r="C208" s="399" t="s">
        <v>241</v>
      </c>
      <c r="D208" s="66" t="s">
        <v>699</v>
      </c>
      <c r="E208" s="66" t="s">
        <v>666</v>
      </c>
      <c r="F208" s="66" t="s">
        <v>693</v>
      </c>
      <c r="G208" s="66" t="s">
        <v>669</v>
      </c>
      <c r="H208" s="66" t="s">
        <v>670</v>
      </c>
      <c r="I208" s="163">
        <v>182</v>
      </c>
      <c r="J208" s="217"/>
      <c r="K208" s="67" t="str">
        <f t="shared" si="12"/>
        <v/>
      </c>
      <c r="L208" s="68" t="s">
        <v>53</v>
      </c>
    </row>
    <row r="209" spans="1:12" ht="17.25" customHeight="1">
      <c r="A209" s="65"/>
      <c r="B209" s="97" t="s">
        <v>244</v>
      </c>
      <c r="C209" s="399" t="s">
        <v>243</v>
      </c>
      <c r="D209" s="66" t="s">
        <v>694</v>
      </c>
      <c r="E209" s="66" t="s">
        <v>667</v>
      </c>
      <c r="F209" s="66" t="s">
        <v>692</v>
      </c>
      <c r="G209" s="66" t="s">
        <v>669</v>
      </c>
      <c r="H209" s="66" t="s">
        <v>670</v>
      </c>
      <c r="I209" s="163">
        <v>247</v>
      </c>
      <c r="J209" s="217"/>
      <c r="K209" s="67" t="str">
        <f t="shared" si="12"/>
        <v/>
      </c>
      <c r="L209" s="68"/>
    </row>
    <row r="210" spans="1:12" ht="17.25" customHeight="1">
      <c r="A210" s="65" t="s">
        <v>246</v>
      </c>
      <c r="B210" s="97" t="s">
        <v>247</v>
      </c>
      <c r="C210" s="399" t="s">
        <v>245</v>
      </c>
      <c r="D210" s="66" t="s">
        <v>695</v>
      </c>
      <c r="E210" s="66" t="s">
        <v>667</v>
      </c>
      <c r="F210" s="66" t="s">
        <v>693</v>
      </c>
      <c r="G210" s="66" t="s">
        <v>669</v>
      </c>
      <c r="H210" s="66" t="s">
        <v>670</v>
      </c>
      <c r="I210" s="163">
        <v>237</v>
      </c>
      <c r="J210" s="217"/>
      <c r="K210" s="67" t="str">
        <f t="shared" si="12"/>
        <v/>
      </c>
      <c r="L210" s="68"/>
    </row>
    <row r="211" spans="1:12">
      <c r="A211" s="23"/>
      <c r="C211" s="23"/>
      <c r="D211" s="26"/>
      <c r="E211" s="26"/>
      <c r="F211" s="26"/>
      <c r="G211" s="26"/>
      <c r="H211" s="26"/>
      <c r="I211" s="27"/>
      <c r="J211" s="27"/>
      <c r="K211" s="27" t="str">
        <f t="shared" si="12"/>
        <v/>
      </c>
      <c r="L211" s="28"/>
    </row>
    <row r="212" spans="1:12">
      <c r="A212" s="23"/>
      <c r="B212" s="36" t="s">
        <v>248</v>
      </c>
      <c r="C212" s="49" t="s">
        <v>249</v>
      </c>
      <c r="E212" s="26"/>
      <c r="F212" s="26"/>
      <c r="G212" s="26"/>
      <c r="H212" s="26"/>
      <c r="I212" s="27"/>
      <c r="J212" s="27"/>
      <c r="K212" s="27" t="str">
        <f t="shared" si="12"/>
        <v/>
      </c>
      <c r="L212" s="28"/>
    </row>
    <row r="213" spans="1:12" ht="19.5" customHeight="1">
      <c r="A213" s="23" t="s">
        <v>251</v>
      </c>
      <c r="B213" t="s">
        <v>252</v>
      </c>
      <c r="C213" s="399" t="s">
        <v>250</v>
      </c>
      <c r="D213" s="66" t="s">
        <v>706</v>
      </c>
      <c r="E213" s="66" t="s">
        <v>691</v>
      </c>
      <c r="F213" s="66" t="s">
        <v>692</v>
      </c>
      <c r="G213" s="66" t="s">
        <v>669</v>
      </c>
      <c r="H213" s="66" t="s">
        <v>704</v>
      </c>
      <c r="I213" s="163">
        <v>174</v>
      </c>
      <c r="J213" s="217"/>
      <c r="K213" s="67" t="str">
        <f t="shared" si="12"/>
        <v/>
      </c>
      <c r="L213" s="68"/>
    </row>
    <row r="214" spans="1:12" ht="19.5" customHeight="1">
      <c r="A214" s="23" t="s">
        <v>254</v>
      </c>
      <c r="B214" t="s">
        <v>255</v>
      </c>
      <c r="C214" s="399" t="s">
        <v>253</v>
      </c>
      <c r="D214" s="66" t="s">
        <v>708</v>
      </c>
      <c r="E214" s="66" t="s">
        <v>691</v>
      </c>
      <c r="F214" s="66" t="s">
        <v>703</v>
      </c>
      <c r="G214" s="66" t="s">
        <v>669</v>
      </c>
      <c r="H214" s="66" t="s">
        <v>704</v>
      </c>
      <c r="I214" s="163">
        <v>156</v>
      </c>
      <c r="J214" s="217"/>
      <c r="K214" s="67" t="str">
        <f t="shared" si="12"/>
        <v/>
      </c>
      <c r="L214" s="68" t="s">
        <v>53</v>
      </c>
    </row>
    <row r="215" spans="1:12" ht="19.5" customHeight="1">
      <c r="A215" s="23" t="s">
        <v>257</v>
      </c>
      <c r="B215" t="s">
        <v>258</v>
      </c>
      <c r="C215" s="399" t="s">
        <v>256</v>
      </c>
      <c r="D215" s="66" t="s">
        <v>709</v>
      </c>
      <c r="E215" s="66" t="s">
        <v>691</v>
      </c>
      <c r="F215" s="66" t="s">
        <v>693</v>
      </c>
      <c r="G215" s="66" t="s">
        <v>669</v>
      </c>
      <c r="H215" s="66" t="s">
        <v>704</v>
      </c>
      <c r="I215" s="163">
        <v>164</v>
      </c>
      <c r="J215" s="217"/>
      <c r="K215" s="67" t="str">
        <f t="shared" si="12"/>
        <v/>
      </c>
      <c r="L215" s="68" t="s">
        <v>53</v>
      </c>
    </row>
    <row r="216" spans="1:12" ht="19.5" customHeight="1">
      <c r="A216" s="23"/>
      <c r="B216" t="e">
        <v>#N/A</v>
      </c>
      <c r="C216" s="399" t="s">
        <v>259</v>
      </c>
      <c r="D216" s="66" t="s">
        <v>710</v>
      </c>
      <c r="E216" s="66" t="s">
        <v>700</v>
      </c>
      <c r="F216" s="66" t="s">
        <v>692</v>
      </c>
      <c r="G216" s="66" t="s">
        <v>669</v>
      </c>
      <c r="H216" s="66" t="s">
        <v>705</v>
      </c>
      <c r="I216" s="163">
        <v>237</v>
      </c>
      <c r="J216" s="217"/>
      <c r="K216" s="67" t="str">
        <f t="shared" si="12"/>
        <v/>
      </c>
      <c r="L216" s="68"/>
    </row>
    <row r="217" spans="1:12" ht="19.5" customHeight="1">
      <c r="A217" s="23"/>
      <c r="B217" t="s">
        <v>261</v>
      </c>
      <c r="C217" s="399" t="s">
        <v>260</v>
      </c>
      <c r="D217" s="66" t="s">
        <v>706</v>
      </c>
      <c r="E217" s="66" t="s">
        <v>700</v>
      </c>
      <c r="F217" s="66" t="s">
        <v>692</v>
      </c>
      <c r="G217" s="66" t="s">
        <v>669</v>
      </c>
      <c r="H217" s="66" t="s">
        <v>705</v>
      </c>
      <c r="I217" s="163">
        <v>306</v>
      </c>
      <c r="J217" s="217"/>
      <c r="K217" s="67" t="str">
        <f t="shared" si="12"/>
        <v/>
      </c>
      <c r="L217" s="68"/>
    </row>
    <row r="218" spans="1:12" ht="19.5" customHeight="1">
      <c r="A218" s="23" t="s">
        <v>263</v>
      </c>
      <c r="B218" t="e">
        <v>#N/A</v>
      </c>
      <c r="C218" s="399" t="s">
        <v>262</v>
      </c>
      <c r="D218" s="66" t="s">
        <v>711</v>
      </c>
      <c r="E218" s="66" t="s">
        <v>700</v>
      </c>
      <c r="F218" s="66" t="s">
        <v>692</v>
      </c>
      <c r="G218" s="66" t="s">
        <v>669</v>
      </c>
      <c r="H218" s="66" t="s">
        <v>704</v>
      </c>
      <c r="I218" s="163">
        <v>165</v>
      </c>
      <c r="J218" s="217"/>
      <c r="K218" s="67" t="str">
        <f t="shared" si="12"/>
        <v/>
      </c>
      <c r="L218" s="68" t="s">
        <v>53</v>
      </c>
    </row>
    <row r="219" spans="1:12" ht="19.5" customHeight="1">
      <c r="A219" s="23" t="s">
        <v>265</v>
      </c>
      <c r="B219" t="s">
        <v>266</v>
      </c>
      <c r="C219" s="399" t="s">
        <v>264</v>
      </c>
      <c r="D219" s="66" t="s">
        <v>707</v>
      </c>
      <c r="E219" s="66" t="s">
        <v>700</v>
      </c>
      <c r="F219" s="66" t="s">
        <v>692</v>
      </c>
      <c r="G219" s="66" t="s">
        <v>669</v>
      </c>
      <c r="H219" s="66" t="s">
        <v>704</v>
      </c>
      <c r="I219" s="163">
        <v>211</v>
      </c>
      <c r="J219" s="217"/>
      <c r="K219" s="67" t="str">
        <f t="shared" si="12"/>
        <v/>
      </c>
      <c r="L219" s="68" t="s">
        <v>53</v>
      </c>
    </row>
    <row r="220" spans="1:12" ht="19.5" customHeight="1">
      <c r="A220" s="23" t="s">
        <v>268</v>
      </c>
      <c r="B220" t="s">
        <v>269</v>
      </c>
      <c r="C220" s="399" t="s">
        <v>267</v>
      </c>
      <c r="D220" s="66" t="s">
        <v>712</v>
      </c>
      <c r="E220" s="66" t="s">
        <v>700</v>
      </c>
      <c r="F220" s="66" t="s">
        <v>703</v>
      </c>
      <c r="G220" s="66" t="s">
        <v>669</v>
      </c>
      <c r="H220" s="66" t="s">
        <v>704</v>
      </c>
      <c r="I220" s="163">
        <v>204</v>
      </c>
      <c r="J220" s="217"/>
      <c r="K220" s="67" t="str">
        <f t="shared" si="12"/>
        <v/>
      </c>
      <c r="L220" s="68" t="s">
        <v>53</v>
      </c>
    </row>
    <row r="221" spans="1:12" ht="19.5" customHeight="1">
      <c r="A221" s="23"/>
      <c r="C221" s="399" t="s">
        <v>956</v>
      </c>
      <c r="D221" s="66"/>
      <c r="E221" s="66"/>
      <c r="F221" s="66"/>
      <c r="G221" s="66" t="s">
        <v>669</v>
      </c>
      <c r="H221" s="66" t="s">
        <v>704</v>
      </c>
      <c r="I221" s="163">
        <v>149</v>
      </c>
      <c r="J221" s="217"/>
      <c r="K221" s="67" t="str">
        <f t="shared" si="12"/>
        <v/>
      </c>
      <c r="L221" s="68"/>
    </row>
    <row r="222" spans="1:12" ht="19.5" customHeight="1">
      <c r="A222" s="23" t="s">
        <v>271</v>
      </c>
      <c r="B222" t="s">
        <v>272</v>
      </c>
      <c r="C222" s="399" t="s">
        <v>270</v>
      </c>
      <c r="D222" s="66" t="s">
        <v>709</v>
      </c>
      <c r="E222" s="66" t="s">
        <v>700</v>
      </c>
      <c r="F222" s="66" t="s">
        <v>693</v>
      </c>
      <c r="G222" s="66" t="s">
        <v>669</v>
      </c>
      <c r="H222" s="66" t="s">
        <v>704</v>
      </c>
      <c r="I222" s="163">
        <v>209</v>
      </c>
      <c r="J222" s="217"/>
      <c r="K222" s="67" t="str">
        <f t="shared" si="12"/>
        <v/>
      </c>
      <c r="L222" s="68" t="s">
        <v>53</v>
      </c>
    </row>
    <row r="223" spans="1:12" ht="19.5" customHeight="1">
      <c r="A223" s="23"/>
      <c r="B223" t="e">
        <v>#N/A</v>
      </c>
      <c r="C223" s="399" t="s">
        <v>273</v>
      </c>
      <c r="D223" s="66" t="s">
        <v>710</v>
      </c>
      <c r="E223" s="66" t="s">
        <v>701</v>
      </c>
      <c r="F223" s="66" t="s">
        <v>692</v>
      </c>
      <c r="G223" s="66" t="s">
        <v>669</v>
      </c>
      <c r="H223" s="66" t="s">
        <v>705</v>
      </c>
      <c r="I223" s="163">
        <v>258</v>
      </c>
      <c r="J223" s="217"/>
      <c r="K223" s="67" t="str">
        <f t="shared" si="12"/>
        <v/>
      </c>
      <c r="L223" s="68"/>
    </row>
    <row r="224" spans="1:12" ht="19.5" customHeight="1">
      <c r="A224" s="23" t="s">
        <v>275</v>
      </c>
      <c r="B224" t="s">
        <v>276</v>
      </c>
      <c r="C224" s="399" t="s">
        <v>274</v>
      </c>
      <c r="D224" s="66" t="s">
        <v>706</v>
      </c>
      <c r="E224" s="66" t="s">
        <v>701</v>
      </c>
      <c r="F224" s="66" t="s">
        <v>692</v>
      </c>
      <c r="G224" s="66" t="s">
        <v>669</v>
      </c>
      <c r="H224" s="66" t="s">
        <v>705</v>
      </c>
      <c r="I224" s="163">
        <v>341</v>
      </c>
      <c r="J224" s="217"/>
      <c r="K224" s="67" t="str">
        <f t="shared" si="12"/>
        <v/>
      </c>
      <c r="L224" s="68"/>
    </row>
    <row r="225" spans="1:12" ht="19.5" customHeight="1">
      <c r="A225" s="23" t="s">
        <v>278</v>
      </c>
      <c r="B225" t="e">
        <v>#N/A</v>
      </c>
      <c r="C225" s="399" t="s">
        <v>277</v>
      </c>
      <c r="D225" s="66" t="s">
        <v>711</v>
      </c>
      <c r="E225" s="66" t="s">
        <v>701</v>
      </c>
      <c r="F225" s="66" t="s">
        <v>692</v>
      </c>
      <c r="G225" s="66" t="s">
        <v>669</v>
      </c>
      <c r="H225" s="66" t="s">
        <v>704</v>
      </c>
      <c r="I225" s="163">
        <v>201</v>
      </c>
      <c r="J225" s="217"/>
      <c r="K225" s="67" t="str">
        <f t="shared" si="12"/>
        <v/>
      </c>
      <c r="L225" s="68"/>
    </row>
    <row r="226" spans="1:12" ht="19.5" customHeight="1">
      <c r="A226" s="23" t="s">
        <v>280</v>
      </c>
      <c r="B226" t="s">
        <v>281</v>
      </c>
      <c r="C226" s="399" t="s">
        <v>279</v>
      </c>
      <c r="D226" s="66" t="s">
        <v>707</v>
      </c>
      <c r="E226" s="66" t="s">
        <v>701</v>
      </c>
      <c r="F226" s="66" t="s">
        <v>692</v>
      </c>
      <c r="G226" s="66" t="s">
        <v>669</v>
      </c>
      <c r="H226" s="66" t="s">
        <v>704</v>
      </c>
      <c r="I226" s="163">
        <v>258</v>
      </c>
      <c r="J226" s="217"/>
      <c r="K226" s="67" t="str">
        <f t="shared" si="12"/>
        <v/>
      </c>
      <c r="L226" s="68"/>
    </row>
    <row r="227" spans="1:12" ht="19.5" customHeight="1">
      <c r="A227" s="23" t="s">
        <v>283</v>
      </c>
      <c r="B227" t="s">
        <v>284</v>
      </c>
      <c r="C227" s="399" t="s">
        <v>282</v>
      </c>
      <c r="D227" s="66" t="s">
        <v>712</v>
      </c>
      <c r="E227" s="66" t="s">
        <v>701</v>
      </c>
      <c r="F227" s="66" t="s">
        <v>703</v>
      </c>
      <c r="G227" s="66" t="s">
        <v>669</v>
      </c>
      <c r="H227" s="66" t="s">
        <v>704</v>
      </c>
      <c r="I227" s="163">
        <v>239</v>
      </c>
      <c r="J227" s="217"/>
      <c r="K227" s="67" t="str">
        <f t="shared" si="12"/>
        <v/>
      </c>
      <c r="L227" s="68" t="s">
        <v>53</v>
      </c>
    </row>
    <row r="228" spans="1:12" ht="19.5" customHeight="1">
      <c r="A228" s="23" t="s">
        <v>286</v>
      </c>
      <c r="B228" t="s">
        <v>287</v>
      </c>
      <c r="C228" s="399" t="s">
        <v>285</v>
      </c>
      <c r="D228" s="66" t="s">
        <v>709</v>
      </c>
      <c r="E228" s="66" t="s">
        <v>701</v>
      </c>
      <c r="F228" s="66" t="s">
        <v>693</v>
      </c>
      <c r="G228" s="66" t="s">
        <v>669</v>
      </c>
      <c r="H228" s="66" t="s">
        <v>704</v>
      </c>
      <c r="I228" s="163">
        <v>253</v>
      </c>
      <c r="J228" s="217"/>
      <c r="K228" s="67" t="str">
        <f t="shared" si="12"/>
        <v/>
      </c>
      <c r="L228" s="68" t="s">
        <v>53</v>
      </c>
    </row>
    <row r="229" spans="1:12" ht="19.5" customHeight="1">
      <c r="A229" s="23" t="s">
        <v>289</v>
      </c>
      <c r="B229" t="s">
        <v>290</v>
      </c>
      <c r="C229" s="399" t="s">
        <v>288</v>
      </c>
      <c r="D229" s="66" t="s">
        <v>713</v>
      </c>
      <c r="E229" s="66" t="s">
        <v>678</v>
      </c>
      <c r="F229" s="66" t="s">
        <v>692</v>
      </c>
      <c r="G229" s="66" t="s">
        <v>669</v>
      </c>
      <c r="H229" s="66" t="s">
        <v>704</v>
      </c>
      <c r="I229" s="163">
        <v>562</v>
      </c>
      <c r="J229" s="217"/>
      <c r="K229" s="67" t="str">
        <f t="shared" si="12"/>
        <v/>
      </c>
      <c r="L229" s="68"/>
    </row>
    <row r="230" spans="1:12" ht="19.5" customHeight="1">
      <c r="A230" s="23" t="s">
        <v>292</v>
      </c>
      <c r="B230" t="s">
        <v>293</v>
      </c>
      <c r="C230" s="399" t="s">
        <v>291</v>
      </c>
      <c r="D230" s="66" t="s">
        <v>714</v>
      </c>
      <c r="E230" s="66" t="s">
        <v>702</v>
      </c>
      <c r="F230" s="66" t="s">
        <v>703</v>
      </c>
      <c r="G230" s="66" t="s">
        <v>669</v>
      </c>
      <c r="H230" s="66" t="s">
        <v>704</v>
      </c>
      <c r="I230" s="163">
        <v>532</v>
      </c>
      <c r="J230" s="217"/>
      <c r="K230" s="67" t="str">
        <f t="shared" si="12"/>
        <v/>
      </c>
      <c r="L230" s="68" t="s">
        <v>53</v>
      </c>
    </row>
    <row r="231" spans="1:12" ht="19.5" customHeight="1">
      <c r="A231" s="23" t="s">
        <v>295</v>
      </c>
      <c r="B231" t="s">
        <v>296</v>
      </c>
      <c r="C231" s="399" t="s">
        <v>294</v>
      </c>
      <c r="D231" s="66" t="s">
        <v>715</v>
      </c>
      <c r="E231" s="66" t="s">
        <v>702</v>
      </c>
      <c r="F231" s="66" t="s">
        <v>693</v>
      </c>
      <c r="G231" s="66" t="s">
        <v>669</v>
      </c>
      <c r="H231" s="66" t="s">
        <v>704</v>
      </c>
      <c r="I231" s="163">
        <v>524</v>
      </c>
      <c r="J231" s="217"/>
      <c r="K231" s="67" t="str">
        <f t="shared" si="12"/>
        <v/>
      </c>
      <c r="L231" s="68" t="s">
        <v>53</v>
      </c>
    </row>
    <row r="232" spans="1:12" ht="19.5" customHeight="1">
      <c r="A232" s="23" t="s">
        <v>298</v>
      </c>
      <c r="B232" t="s">
        <v>299</v>
      </c>
      <c r="C232" s="399" t="s">
        <v>297</v>
      </c>
      <c r="D232" s="66" t="s">
        <v>716</v>
      </c>
      <c r="E232" s="66" t="s">
        <v>679</v>
      </c>
      <c r="F232" s="66" t="s">
        <v>692</v>
      </c>
      <c r="G232" s="66" t="s">
        <v>669</v>
      </c>
      <c r="H232" s="66" t="s">
        <v>704</v>
      </c>
      <c r="I232" s="163">
        <v>715</v>
      </c>
      <c r="J232" s="217"/>
      <c r="K232" s="67" t="str">
        <f t="shared" si="12"/>
        <v/>
      </c>
      <c r="L232" s="68"/>
    </row>
    <row r="233" spans="1:12" ht="19.5" customHeight="1">
      <c r="A233" s="23" t="s">
        <v>301</v>
      </c>
      <c r="B233" t="s">
        <v>302</v>
      </c>
      <c r="C233" s="399" t="s">
        <v>300</v>
      </c>
      <c r="D233" s="66" t="s">
        <v>717</v>
      </c>
      <c r="E233" s="66" t="s">
        <v>679</v>
      </c>
      <c r="F233" s="66" t="s">
        <v>703</v>
      </c>
      <c r="G233" s="66" t="s">
        <v>669</v>
      </c>
      <c r="H233" s="66" t="s">
        <v>704</v>
      </c>
      <c r="I233" s="163">
        <v>624</v>
      </c>
      <c r="J233" s="217"/>
      <c r="K233" s="67" t="str">
        <f t="shared" si="12"/>
        <v/>
      </c>
      <c r="L233" s="68" t="s">
        <v>53</v>
      </c>
    </row>
    <row r="234" spans="1:12">
      <c r="A234" s="23"/>
      <c r="C234" s="23"/>
      <c r="D234" s="26"/>
      <c r="E234" s="26"/>
      <c r="F234" s="26"/>
      <c r="G234" s="26"/>
      <c r="H234" s="26"/>
      <c r="I234" s="157"/>
      <c r="J234" s="157"/>
      <c r="K234" s="157" t="str">
        <f t="shared" si="12"/>
        <v/>
      </c>
      <c r="L234" s="28"/>
    </row>
    <row r="235" spans="1:12">
      <c r="A235" s="23"/>
      <c r="B235" s="38" t="s">
        <v>303</v>
      </c>
      <c r="C235" s="49"/>
      <c r="D235" s="39"/>
      <c r="E235" s="39"/>
      <c r="F235" s="39"/>
      <c r="G235" s="39"/>
      <c r="H235" s="39"/>
      <c r="I235" s="157"/>
      <c r="J235" s="157"/>
      <c r="K235" s="157" t="str">
        <f t="shared" si="12"/>
        <v/>
      </c>
      <c r="L235" s="28"/>
    </row>
    <row r="236" spans="1:12">
      <c r="A236" s="23"/>
      <c r="B236" s="39"/>
      <c r="C236" s="98" t="s">
        <v>304</v>
      </c>
      <c r="D236" s="96"/>
      <c r="E236" s="70"/>
      <c r="F236" s="70"/>
      <c r="G236" s="70"/>
      <c r="H236" s="70"/>
      <c r="I236" s="163"/>
      <c r="J236" s="217"/>
      <c r="K236" s="67" t="str">
        <f t="shared" si="12"/>
        <v/>
      </c>
      <c r="L236" s="68"/>
    </row>
    <row r="237" spans="1:12">
      <c r="A237" s="23"/>
      <c r="B237" s="39" t="s">
        <v>306</v>
      </c>
      <c r="C237" s="400" t="s">
        <v>305</v>
      </c>
      <c r="D237" s="96" t="s">
        <v>307</v>
      </c>
      <c r="E237" s="96"/>
      <c r="F237" s="96"/>
      <c r="G237" s="96"/>
      <c r="H237" s="96"/>
      <c r="I237" s="178">
        <v>126</v>
      </c>
      <c r="J237" s="217"/>
      <c r="K237" s="67" t="str">
        <f t="shared" si="12"/>
        <v/>
      </c>
      <c r="L237" s="68" t="s">
        <v>53</v>
      </c>
    </row>
    <row r="238" spans="1:12">
      <c r="A238" s="23"/>
      <c r="B238" s="39" t="s">
        <v>309</v>
      </c>
      <c r="C238" s="400" t="s">
        <v>308</v>
      </c>
      <c r="D238" s="96" t="s">
        <v>310</v>
      </c>
      <c r="E238" s="96"/>
      <c r="F238" s="96"/>
      <c r="G238" s="96"/>
      <c r="H238" s="96"/>
      <c r="I238" s="178">
        <v>227</v>
      </c>
      <c r="J238" s="217"/>
      <c r="K238" s="67" t="str">
        <f t="shared" si="12"/>
        <v/>
      </c>
      <c r="L238" s="68"/>
    </row>
    <row r="239" spans="1:12">
      <c r="A239" s="23"/>
      <c r="B239" s="39" t="s">
        <v>312</v>
      </c>
      <c r="C239" s="400" t="s">
        <v>311</v>
      </c>
      <c r="D239" s="96" t="s">
        <v>313</v>
      </c>
      <c r="E239" s="96"/>
      <c r="F239" s="96"/>
      <c r="G239" s="96"/>
      <c r="H239" s="96"/>
      <c r="I239" s="178">
        <v>166</v>
      </c>
      <c r="J239" s="217"/>
      <c r="K239" s="67" t="str">
        <f t="shared" si="12"/>
        <v/>
      </c>
      <c r="L239" s="68" t="s">
        <v>53</v>
      </c>
    </row>
    <row r="240" spans="1:12">
      <c r="A240" s="23"/>
      <c r="B240" s="39" t="s">
        <v>315</v>
      </c>
      <c r="C240" s="400" t="s">
        <v>314</v>
      </c>
      <c r="D240" s="96" t="s">
        <v>316</v>
      </c>
      <c r="E240" s="96"/>
      <c r="F240" s="96"/>
      <c r="G240" s="96"/>
      <c r="H240" s="96"/>
      <c r="I240" s="178">
        <v>223</v>
      </c>
      <c r="J240" s="217"/>
      <c r="K240" s="67" t="str">
        <f t="shared" si="12"/>
        <v/>
      </c>
      <c r="L240" s="68" t="s">
        <v>53</v>
      </c>
    </row>
    <row r="241" spans="1:12">
      <c r="A241" s="23"/>
      <c r="B241" s="39" t="s">
        <v>318</v>
      </c>
      <c r="C241" s="400" t="s">
        <v>317</v>
      </c>
      <c r="D241" s="96" t="s">
        <v>319</v>
      </c>
      <c r="E241" s="96"/>
      <c r="F241" s="96"/>
      <c r="G241" s="96"/>
      <c r="H241" s="96"/>
      <c r="I241" s="178">
        <v>472</v>
      </c>
      <c r="J241" s="217"/>
      <c r="K241" s="67" t="str">
        <f t="shared" si="12"/>
        <v/>
      </c>
      <c r="L241" s="68" t="s">
        <v>53</v>
      </c>
    </row>
    <row r="242" spans="1:12">
      <c r="A242" s="23"/>
      <c r="B242" s="41"/>
      <c r="C242" s="99"/>
      <c r="D242" s="96"/>
      <c r="E242" s="96"/>
      <c r="F242" s="96"/>
      <c r="G242" s="96"/>
      <c r="H242" s="96"/>
      <c r="I242" s="163"/>
      <c r="J242" s="217"/>
      <c r="K242" s="67" t="str">
        <f t="shared" si="12"/>
        <v/>
      </c>
      <c r="L242" s="68"/>
    </row>
    <row r="243" spans="1:12">
      <c r="A243" s="23"/>
      <c r="B243" s="38" t="s">
        <v>320</v>
      </c>
      <c r="C243" s="98" t="s">
        <v>321</v>
      </c>
      <c r="D243" s="96"/>
      <c r="E243" s="70"/>
      <c r="F243" s="70"/>
      <c r="G243" s="70"/>
      <c r="H243" s="70"/>
      <c r="I243" s="163"/>
      <c r="J243" s="217"/>
      <c r="K243" s="67" t="str">
        <f t="shared" si="12"/>
        <v/>
      </c>
      <c r="L243" s="68"/>
    </row>
    <row r="244" spans="1:12">
      <c r="A244" s="23"/>
      <c r="B244" s="39" t="s">
        <v>323</v>
      </c>
      <c r="C244" s="400" t="s">
        <v>322</v>
      </c>
      <c r="D244" s="96" t="s">
        <v>324</v>
      </c>
      <c r="E244" s="96"/>
      <c r="F244" s="96"/>
      <c r="G244" s="96"/>
      <c r="H244" s="96"/>
      <c r="I244" s="178">
        <v>126</v>
      </c>
      <c r="J244" s="217"/>
      <c r="K244" s="67" t="str">
        <f t="shared" si="12"/>
        <v/>
      </c>
      <c r="L244" s="68"/>
    </row>
    <row r="245" spans="1:12">
      <c r="A245" s="23"/>
      <c r="B245" s="39" t="s">
        <v>326</v>
      </c>
      <c r="C245" s="400" t="s">
        <v>325</v>
      </c>
      <c r="D245" s="96" t="s">
        <v>327</v>
      </c>
      <c r="E245" s="96"/>
      <c r="F245" s="96"/>
      <c r="G245" s="96"/>
      <c r="H245" s="96"/>
      <c r="I245" s="178">
        <v>179</v>
      </c>
      <c r="J245" s="217"/>
      <c r="K245" s="67" t="str">
        <f t="shared" si="12"/>
        <v/>
      </c>
      <c r="L245" s="68"/>
    </row>
    <row r="246" spans="1:12">
      <c r="A246" s="23"/>
      <c r="B246" s="39" t="s">
        <v>329</v>
      </c>
      <c r="C246" s="400" t="s">
        <v>328</v>
      </c>
      <c r="D246" s="96" t="s">
        <v>330</v>
      </c>
      <c r="E246" s="96"/>
      <c r="F246" s="96"/>
      <c r="G246" s="96"/>
      <c r="H246" s="96"/>
      <c r="I246" s="178">
        <v>156</v>
      </c>
      <c r="J246" s="217"/>
      <c r="K246" s="67" t="str">
        <f t="shared" si="12"/>
        <v/>
      </c>
      <c r="L246" s="68"/>
    </row>
    <row r="247" spans="1:12">
      <c r="A247" s="23"/>
      <c r="B247" s="39" t="s">
        <v>332</v>
      </c>
      <c r="C247" s="400" t="s">
        <v>331</v>
      </c>
      <c r="D247" s="96" t="s">
        <v>333</v>
      </c>
      <c r="E247" s="96"/>
      <c r="F247" s="96"/>
      <c r="G247" s="96"/>
      <c r="H247" s="96"/>
      <c r="I247" s="178">
        <v>181</v>
      </c>
      <c r="J247" s="217"/>
      <c r="K247" s="67" t="str">
        <f t="shared" si="12"/>
        <v/>
      </c>
      <c r="L247" s="68"/>
    </row>
    <row r="248" spans="1:12">
      <c r="A248" s="23"/>
      <c r="B248" s="41"/>
      <c r="C248" s="99"/>
      <c r="D248" s="96"/>
      <c r="E248" s="96"/>
      <c r="F248" s="96"/>
      <c r="G248" s="96"/>
      <c r="H248" s="96"/>
      <c r="I248" s="96"/>
      <c r="J248" s="217"/>
      <c r="K248" s="67" t="str">
        <f t="shared" si="12"/>
        <v/>
      </c>
      <c r="L248" s="68"/>
    </row>
    <row r="249" spans="1:12">
      <c r="A249" s="23"/>
      <c r="B249" s="38" t="s">
        <v>334</v>
      </c>
      <c r="C249" s="98" t="s">
        <v>335</v>
      </c>
      <c r="D249" s="96"/>
      <c r="E249" s="70"/>
      <c r="F249" s="70"/>
      <c r="G249" s="70"/>
      <c r="H249" s="70"/>
      <c r="I249" s="163"/>
      <c r="J249" s="217"/>
      <c r="K249" s="67" t="str">
        <f t="shared" si="12"/>
        <v/>
      </c>
      <c r="L249" s="68"/>
    </row>
    <row r="250" spans="1:12">
      <c r="A250" s="23"/>
      <c r="B250" s="39" t="s">
        <v>337</v>
      </c>
      <c r="C250" s="400" t="s">
        <v>336</v>
      </c>
      <c r="D250" s="96" t="s">
        <v>338</v>
      </c>
      <c r="E250" s="96"/>
      <c r="F250" s="96"/>
      <c r="G250" s="96"/>
      <c r="H250" s="96"/>
      <c r="I250" s="163">
        <v>126.4</v>
      </c>
      <c r="J250" s="217"/>
      <c r="K250" s="67" t="str">
        <f t="shared" si="12"/>
        <v/>
      </c>
      <c r="L250" s="68"/>
    </row>
    <row r="251" spans="1:12">
      <c r="A251" s="23"/>
      <c r="B251" s="39" t="s">
        <v>340</v>
      </c>
      <c r="C251" s="400" t="s">
        <v>339</v>
      </c>
      <c r="D251" s="96" t="s">
        <v>341</v>
      </c>
      <c r="E251" s="96"/>
      <c r="F251" s="96"/>
      <c r="G251" s="96"/>
      <c r="H251" s="96"/>
      <c r="I251" s="163">
        <v>173.5</v>
      </c>
      <c r="J251" s="217"/>
      <c r="K251" s="67" t="str">
        <f t="shared" si="12"/>
        <v/>
      </c>
      <c r="L251" s="68"/>
    </row>
    <row r="252" spans="1:12">
      <c r="A252" s="23"/>
      <c r="B252" s="41"/>
      <c r="C252" s="99"/>
      <c r="D252" s="96"/>
      <c r="E252" s="96"/>
      <c r="F252" s="96"/>
      <c r="G252" s="96"/>
      <c r="H252" s="96"/>
      <c r="I252" s="163"/>
      <c r="J252" s="217"/>
      <c r="K252" s="67" t="str">
        <f t="shared" si="12"/>
        <v/>
      </c>
      <c r="L252" s="68"/>
    </row>
    <row r="253" spans="1:12">
      <c r="A253" s="23"/>
      <c r="B253" s="38" t="s">
        <v>342</v>
      </c>
      <c r="C253" s="98" t="s">
        <v>343</v>
      </c>
      <c r="D253" s="96"/>
      <c r="E253" s="70"/>
      <c r="F253" s="70"/>
      <c r="G253" s="70"/>
      <c r="H253" s="70"/>
      <c r="I253" s="163"/>
      <c r="J253" s="217"/>
      <c r="K253" s="67" t="str">
        <f t="shared" si="12"/>
        <v/>
      </c>
      <c r="L253" s="68"/>
    </row>
    <row r="254" spans="1:12">
      <c r="A254" s="23"/>
      <c r="B254" s="39" t="s">
        <v>345</v>
      </c>
      <c r="C254" s="400" t="s">
        <v>344</v>
      </c>
      <c r="D254" s="96" t="s">
        <v>346</v>
      </c>
      <c r="E254" s="96"/>
      <c r="F254" s="96"/>
      <c r="G254" s="96"/>
      <c r="H254" s="96"/>
      <c r="I254" s="163">
        <v>222</v>
      </c>
      <c r="J254" s="217"/>
      <c r="K254" s="67" t="str">
        <f t="shared" si="12"/>
        <v/>
      </c>
      <c r="L254" s="68"/>
    </row>
    <row r="255" spans="1:12">
      <c r="A255" s="23"/>
      <c r="B255" s="39" t="s">
        <v>348</v>
      </c>
      <c r="C255" s="400" t="s">
        <v>347</v>
      </c>
      <c r="D255" s="96" t="s">
        <v>349</v>
      </c>
      <c r="E255" s="96"/>
      <c r="F255" s="96"/>
      <c r="G255" s="96"/>
      <c r="H255" s="96"/>
      <c r="I255" s="163">
        <v>343</v>
      </c>
      <c r="J255" s="217"/>
      <c r="K255" s="67" t="str">
        <f t="shared" si="12"/>
        <v/>
      </c>
      <c r="L255" s="68"/>
    </row>
    <row r="256" spans="1:12">
      <c r="A256" s="23"/>
      <c r="B256" s="39" t="s">
        <v>351</v>
      </c>
      <c r="C256" s="400" t="s">
        <v>350</v>
      </c>
      <c r="D256" s="96" t="s">
        <v>352</v>
      </c>
      <c r="E256" s="96"/>
      <c r="F256" s="96"/>
      <c r="G256" s="96"/>
      <c r="H256" s="96"/>
      <c r="I256" s="163">
        <v>410</v>
      </c>
      <c r="J256" s="217"/>
      <c r="K256" s="67" t="str">
        <f t="shared" si="12"/>
        <v/>
      </c>
      <c r="L256" s="68" t="s">
        <v>53</v>
      </c>
    </row>
    <row r="257" spans="1:12" ht="12.75" customHeight="1">
      <c r="A257" s="23"/>
      <c r="C257" s="267"/>
      <c r="D257" s="268" t="s">
        <v>353</v>
      </c>
      <c r="E257" s="268"/>
      <c r="F257" s="268"/>
      <c r="G257" s="268"/>
      <c r="H257" s="268"/>
      <c r="I257" s="227"/>
      <c r="J257" s="227"/>
      <c r="K257" s="67" t="str">
        <f t="shared" si="12"/>
        <v/>
      </c>
      <c r="L257" s="68"/>
    </row>
    <row r="258" spans="1:12" ht="42.75" customHeight="1">
      <c r="A258" s="23"/>
      <c r="B258" s="22" t="s">
        <v>354</v>
      </c>
      <c r="C258" s="269" t="s">
        <v>887</v>
      </c>
      <c r="D258" s="269"/>
      <c r="E258" s="269"/>
      <c r="F258" s="269"/>
      <c r="G258" s="269"/>
      <c r="H258" s="269"/>
      <c r="I258" s="269"/>
      <c r="J258" s="269"/>
      <c r="K258" s="269"/>
      <c r="L258" s="269"/>
    </row>
    <row r="259" spans="1:12">
      <c r="A259" s="23"/>
      <c r="B259" s="36" t="s">
        <v>222</v>
      </c>
      <c r="C259" s="22" t="s">
        <v>223</v>
      </c>
      <c r="E259" s="22"/>
      <c r="F259" s="22"/>
      <c r="G259" s="22"/>
      <c r="H259" s="22"/>
      <c r="I259" s="28"/>
      <c r="J259" s="28"/>
      <c r="K259" s="28"/>
      <c r="L259" s="28"/>
    </row>
    <row r="260" spans="1:12" ht="18.75" customHeight="1">
      <c r="A260" s="23"/>
      <c r="B260" t="s">
        <v>356</v>
      </c>
      <c r="C260" s="399" t="s">
        <v>355</v>
      </c>
      <c r="D260" s="100" t="s">
        <v>719</v>
      </c>
      <c r="E260" s="100" t="s">
        <v>691</v>
      </c>
      <c r="F260" s="66" t="s">
        <v>692</v>
      </c>
      <c r="G260" s="100" t="s">
        <v>688</v>
      </c>
      <c r="H260" s="66" t="s">
        <v>670</v>
      </c>
      <c r="I260" s="163">
        <v>217</v>
      </c>
      <c r="J260" s="217"/>
      <c r="K260" s="67" t="str">
        <f t="shared" ref="K260:K288" si="13">IF((I260*J260)&lt;&gt;0,I260*J260,"")</f>
        <v/>
      </c>
      <c r="L260" s="68"/>
    </row>
    <row r="261" spans="1:12" ht="18.75" customHeight="1">
      <c r="A261" s="23" t="s">
        <v>358</v>
      </c>
      <c r="B261" t="s">
        <v>359</v>
      </c>
      <c r="C261" s="399" t="s">
        <v>357</v>
      </c>
      <c r="D261" s="100" t="s">
        <v>720</v>
      </c>
      <c r="E261" s="100" t="s">
        <v>691</v>
      </c>
      <c r="F261" s="66" t="s">
        <v>693</v>
      </c>
      <c r="G261" s="100" t="s">
        <v>688</v>
      </c>
      <c r="H261" s="66" t="s">
        <v>670</v>
      </c>
      <c r="I261" s="163">
        <v>202</v>
      </c>
      <c r="J261" s="217"/>
      <c r="K261" s="67" t="str">
        <f t="shared" si="13"/>
        <v/>
      </c>
      <c r="L261" s="68"/>
    </row>
    <row r="262" spans="1:12" ht="18.75" customHeight="1">
      <c r="A262" s="23" t="s">
        <v>361</v>
      </c>
      <c r="B262" t="e">
        <v>#N/A</v>
      </c>
      <c r="C262" s="399" t="s">
        <v>360</v>
      </c>
      <c r="D262" s="100" t="s">
        <v>721</v>
      </c>
      <c r="E262" s="101" t="s">
        <v>666</v>
      </c>
      <c r="F262" s="66" t="s">
        <v>692</v>
      </c>
      <c r="G262" s="100" t="s">
        <v>688</v>
      </c>
      <c r="H262" s="66" t="s">
        <v>670</v>
      </c>
      <c r="I262" s="163">
        <v>295</v>
      </c>
      <c r="J262" s="217"/>
      <c r="K262" s="67" t="str">
        <f t="shared" si="13"/>
        <v/>
      </c>
      <c r="L262" s="68"/>
    </row>
    <row r="263" spans="1:12" ht="18.75" customHeight="1">
      <c r="A263" s="23" t="s">
        <v>363</v>
      </c>
      <c r="B263" t="s">
        <v>364</v>
      </c>
      <c r="C263" s="399" t="s">
        <v>362</v>
      </c>
      <c r="D263" s="100" t="s">
        <v>719</v>
      </c>
      <c r="E263" s="101" t="s">
        <v>666</v>
      </c>
      <c r="F263" s="66" t="s">
        <v>693</v>
      </c>
      <c r="G263" s="100" t="s">
        <v>688</v>
      </c>
      <c r="H263" s="66" t="s">
        <v>670</v>
      </c>
      <c r="I263" s="163">
        <v>382</v>
      </c>
      <c r="J263" s="217"/>
      <c r="K263" s="67" t="str">
        <f t="shared" si="13"/>
        <v/>
      </c>
      <c r="L263" s="68"/>
    </row>
    <row r="264" spans="1:12" ht="18.75" customHeight="1">
      <c r="A264" s="23" t="s">
        <v>366</v>
      </c>
      <c r="B264" t="e">
        <v>#N/A</v>
      </c>
      <c r="C264" s="399" t="s">
        <v>365</v>
      </c>
      <c r="D264" s="100" t="s">
        <v>722</v>
      </c>
      <c r="E264" s="101" t="s">
        <v>666</v>
      </c>
      <c r="F264" s="66" t="s">
        <v>693</v>
      </c>
      <c r="G264" s="100" t="s">
        <v>688</v>
      </c>
      <c r="H264" s="66" t="s">
        <v>670</v>
      </c>
      <c r="I264" s="163">
        <v>304</v>
      </c>
      <c r="J264" s="217"/>
      <c r="K264" s="67" t="str">
        <f t="shared" si="13"/>
        <v/>
      </c>
      <c r="L264" s="68"/>
    </row>
    <row r="265" spans="1:12" ht="18.75" customHeight="1">
      <c r="A265" s="23"/>
      <c r="B265" t="s">
        <v>368</v>
      </c>
      <c r="C265" s="399" t="s">
        <v>367</v>
      </c>
      <c r="D265" s="100" t="s">
        <v>719</v>
      </c>
      <c r="E265" s="100" t="s">
        <v>667</v>
      </c>
      <c r="F265" s="66" t="s">
        <v>692</v>
      </c>
      <c r="G265" s="100" t="s">
        <v>688</v>
      </c>
      <c r="H265" s="66" t="s">
        <v>670</v>
      </c>
      <c r="I265" s="163">
        <v>394</v>
      </c>
      <c r="J265" s="217"/>
      <c r="K265" s="67" t="str">
        <f t="shared" si="13"/>
        <v/>
      </c>
      <c r="L265" s="68"/>
    </row>
    <row r="266" spans="1:12" ht="18.75" customHeight="1">
      <c r="A266" s="23" t="s">
        <v>370</v>
      </c>
      <c r="B266" t="s">
        <v>371</v>
      </c>
      <c r="C266" s="399" t="s">
        <v>369</v>
      </c>
      <c r="D266" s="298" t="s">
        <v>720</v>
      </c>
      <c r="E266" s="298" t="s">
        <v>667</v>
      </c>
      <c r="F266" s="66" t="s">
        <v>693</v>
      </c>
      <c r="G266" s="298" t="s">
        <v>688</v>
      </c>
      <c r="H266" s="66" t="s">
        <v>670</v>
      </c>
      <c r="I266" s="163">
        <v>396</v>
      </c>
      <c r="J266" s="217"/>
      <c r="K266" s="67" t="str">
        <f t="shared" si="13"/>
        <v/>
      </c>
      <c r="L266" s="68"/>
    </row>
    <row r="267" spans="1:12">
      <c r="A267" s="104"/>
      <c r="B267" s="105" t="s">
        <v>248</v>
      </c>
      <c r="C267" s="106" t="s">
        <v>249</v>
      </c>
      <c r="D267" s="107"/>
      <c r="E267" s="108"/>
      <c r="F267" s="108"/>
      <c r="G267" s="108"/>
      <c r="H267" s="108"/>
      <c r="I267" s="168"/>
      <c r="J267" s="217"/>
      <c r="K267" s="75" t="str">
        <f t="shared" si="13"/>
        <v/>
      </c>
      <c r="L267" s="109"/>
    </row>
    <row r="268" spans="1:12" ht="20.25" customHeight="1">
      <c r="A268" s="23"/>
      <c r="B268" t="s">
        <v>373</v>
      </c>
      <c r="C268" s="398" t="s">
        <v>372</v>
      </c>
      <c r="D268" s="103" t="s">
        <v>723</v>
      </c>
      <c r="E268" s="103" t="s">
        <v>691</v>
      </c>
      <c r="F268" s="92" t="s">
        <v>692</v>
      </c>
      <c r="G268" s="103" t="s">
        <v>688</v>
      </c>
      <c r="H268" s="92" t="s">
        <v>704</v>
      </c>
      <c r="I268" s="163">
        <v>288</v>
      </c>
      <c r="J268" s="217"/>
      <c r="K268" s="67" t="str">
        <f t="shared" si="13"/>
        <v/>
      </c>
      <c r="L268" s="76"/>
    </row>
    <row r="269" spans="1:12" ht="20.25" customHeight="1">
      <c r="A269" s="23" t="s">
        <v>375</v>
      </c>
      <c r="B269" t="s">
        <v>376</v>
      </c>
      <c r="C269" s="399" t="s">
        <v>374</v>
      </c>
      <c r="D269" s="100" t="s">
        <v>724</v>
      </c>
      <c r="E269" s="100" t="s">
        <v>691</v>
      </c>
      <c r="F269" s="66" t="s">
        <v>692</v>
      </c>
      <c r="G269" s="100" t="s">
        <v>688</v>
      </c>
      <c r="H269" s="66" t="s">
        <v>705</v>
      </c>
      <c r="I269" s="163">
        <v>284</v>
      </c>
      <c r="J269" s="217"/>
      <c r="K269" s="67" t="str">
        <f t="shared" si="13"/>
        <v/>
      </c>
      <c r="L269" s="68"/>
    </row>
    <row r="270" spans="1:12" ht="20.25" customHeight="1">
      <c r="A270" s="23" t="s">
        <v>378</v>
      </c>
      <c r="B270" t="s">
        <v>379</v>
      </c>
      <c r="C270" s="399" t="s">
        <v>377</v>
      </c>
      <c r="D270" s="100" t="s">
        <v>725</v>
      </c>
      <c r="E270" s="100" t="s">
        <v>691</v>
      </c>
      <c r="F270" s="66" t="s">
        <v>703</v>
      </c>
      <c r="G270" s="100" t="s">
        <v>688</v>
      </c>
      <c r="H270" s="66" t="s">
        <v>704</v>
      </c>
      <c r="I270" s="163">
        <v>225</v>
      </c>
      <c r="J270" s="217"/>
      <c r="K270" s="67" t="str">
        <f t="shared" si="13"/>
        <v/>
      </c>
      <c r="L270" s="68"/>
    </row>
    <row r="271" spans="1:12" ht="20.25" customHeight="1">
      <c r="A271" s="23" t="s">
        <v>381</v>
      </c>
      <c r="B271" t="s">
        <v>382</v>
      </c>
      <c r="C271" s="399" t="s">
        <v>380</v>
      </c>
      <c r="D271" s="100" t="s">
        <v>726</v>
      </c>
      <c r="E271" s="100" t="s">
        <v>691</v>
      </c>
      <c r="F271" s="66" t="s">
        <v>693</v>
      </c>
      <c r="G271" s="100" t="s">
        <v>688</v>
      </c>
      <c r="H271" s="66" t="s">
        <v>704</v>
      </c>
      <c r="I271" s="163">
        <v>270</v>
      </c>
      <c r="J271" s="217"/>
      <c r="K271" s="67" t="str">
        <f t="shared" si="13"/>
        <v/>
      </c>
      <c r="L271" s="68"/>
    </row>
    <row r="272" spans="1:12" ht="20.25" customHeight="1">
      <c r="A272" s="23"/>
      <c r="B272" t="e">
        <v>#N/A</v>
      </c>
      <c r="C272" s="399" t="s">
        <v>383</v>
      </c>
      <c r="D272" s="100" t="s">
        <v>727</v>
      </c>
      <c r="E272" s="66" t="s">
        <v>700</v>
      </c>
      <c r="F272" s="66" t="s">
        <v>692</v>
      </c>
      <c r="G272" s="100" t="s">
        <v>688</v>
      </c>
      <c r="H272" s="66" t="s">
        <v>705</v>
      </c>
      <c r="I272" s="163">
        <v>313</v>
      </c>
      <c r="J272" s="217"/>
      <c r="K272" s="67" t="str">
        <f t="shared" si="13"/>
        <v/>
      </c>
      <c r="L272" s="68"/>
    </row>
    <row r="273" spans="1:12" ht="20.25" customHeight="1">
      <c r="A273" s="23" t="s">
        <v>385</v>
      </c>
      <c r="B273" t="s">
        <v>386</v>
      </c>
      <c r="C273" s="399" t="s">
        <v>384</v>
      </c>
      <c r="D273" s="100" t="s">
        <v>723</v>
      </c>
      <c r="E273" s="66" t="s">
        <v>700</v>
      </c>
      <c r="F273" s="66" t="s">
        <v>692</v>
      </c>
      <c r="G273" s="100" t="s">
        <v>688</v>
      </c>
      <c r="H273" s="66" t="s">
        <v>705</v>
      </c>
      <c r="I273" s="163">
        <v>415</v>
      </c>
      <c r="J273" s="217"/>
      <c r="K273" s="67" t="str">
        <f t="shared" si="13"/>
        <v/>
      </c>
      <c r="L273" s="68"/>
    </row>
    <row r="274" spans="1:12" ht="20.25" customHeight="1">
      <c r="A274" s="23" t="s">
        <v>388</v>
      </c>
      <c r="B274" t="e">
        <v>#N/A</v>
      </c>
      <c r="C274" s="399" t="s">
        <v>387</v>
      </c>
      <c r="D274" s="100" t="s">
        <v>728</v>
      </c>
      <c r="E274" s="66" t="s">
        <v>700</v>
      </c>
      <c r="F274" s="66" t="s">
        <v>692</v>
      </c>
      <c r="G274" s="100" t="s">
        <v>688</v>
      </c>
      <c r="H274" s="66" t="s">
        <v>704</v>
      </c>
      <c r="I274" s="163">
        <v>274</v>
      </c>
      <c r="J274" s="217"/>
      <c r="K274" s="67" t="str">
        <f t="shared" si="13"/>
        <v/>
      </c>
      <c r="L274" s="68"/>
    </row>
    <row r="275" spans="1:12" ht="20.25" customHeight="1">
      <c r="A275" s="23" t="s">
        <v>390</v>
      </c>
      <c r="B275" t="s">
        <v>391</v>
      </c>
      <c r="C275" s="399" t="s">
        <v>389</v>
      </c>
      <c r="D275" s="100" t="s">
        <v>724</v>
      </c>
      <c r="E275" s="66" t="s">
        <v>700</v>
      </c>
      <c r="F275" s="66" t="s">
        <v>692</v>
      </c>
      <c r="G275" s="100" t="s">
        <v>688</v>
      </c>
      <c r="H275" s="66" t="s">
        <v>704</v>
      </c>
      <c r="I275" s="163">
        <v>353</v>
      </c>
      <c r="J275" s="217"/>
      <c r="K275" s="67" t="str">
        <f t="shared" si="13"/>
        <v/>
      </c>
      <c r="L275" s="68"/>
    </row>
    <row r="276" spans="1:12" ht="20.25" customHeight="1">
      <c r="A276" s="23" t="s">
        <v>393</v>
      </c>
      <c r="B276" t="s">
        <v>394</v>
      </c>
      <c r="C276" s="399" t="s">
        <v>392</v>
      </c>
      <c r="D276" s="100" t="s">
        <v>725</v>
      </c>
      <c r="E276" s="66" t="s">
        <v>700</v>
      </c>
      <c r="F276" s="66" t="s">
        <v>703</v>
      </c>
      <c r="G276" s="100" t="s">
        <v>688</v>
      </c>
      <c r="H276" s="66" t="s">
        <v>704</v>
      </c>
      <c r="I276" s="163">
        <v>327</v>
      </c>
      <c r="J276" s="217"/>
      <c r="K276" s="67" t="str">
        <f t="shared" si="13"/>
        <v/>
      </c>
      <c r="L276" s="68" t="s">
        <v>53</v>
      </c>
    </row>
    <row r="277" spans="1:12" ht="20.25" customHeight="1">
      <c r="A277" s="23" t="s">
        <v>396</v>
      </c>
      <c r="B277" t="s">
        <v>397</v>
      </c>
      <c r="C277" s="399" t="s">
        <v>395</v>
      </c>
      <c r="D277" s="100" t="s">
        <v>726</v>
      </c>
      <c r="E277" s="66" t="s">
        <v>700</v>
      </c>
      <c r="F277" s="66" t="s">
        <v>693</v>
      </c>
      <c r="G277" s="100" t="s">
        <v>688</v>
      </c>
      <c r="H277" s="66" t="s">
        <v>704</v>
      </c>
      <c r="I277" s="163">
        <v>327</v>
      </c>
      <c r="J277" s="217"/>
      <c r="K277" s="67" t="str">
        <f t="shared" si="13"/>
        <v/>
      </c>
      <c r="L277" s="68"/>
    </row>
    <row r="278" spans="1:12" ht="20.25" customHeight="1">
      <c r="A278" s="23"/>
      <c r="B278" t="e">
        <v>#N/A</v>
      </c>
      <c r="C278" s="399" t="s">
        <v>398</v>
      </c>
      <c r="D278" s="100" t="s">
        <v>727</v>
      </c>
      <c r="E278" s="66" t="s">
        <v>718</v>
      </c>
      <c r="F278" s="66" t="s">
        <v>692</v>
      </c>
      <c r="G278" s="100" t="s">
        <v>688</v>
      </c>
      <c r="H278" s="66" t="s">
        <v>705</v>
      </c>
      <c r="I278" s="163">
        <v>388</v>
      </c>
      <c r="J278" s="217"/>
      <c r="K278" s="67" t="str">
        <f t="shared" si="13"/>
        <v/>
      </c>
      <c r="L278" s="68"/>
    </row>
    <row r="279" spans="1:12" ht="20.25" customHeight="1">
      <c r="A279" s="23"/>
      <c r="B279" t="s">
        <v>400</v>
      </c>
      <c r="C279" s="399" t="s">
        <v>399</v>
      </c>
      <c r="D279" s="100" t="s">
        <v>723</v>
      </c>
      <c r="E279" s="66" t="s">
        <v>718</v>
      </c>
      <c r="F279" s="66" t="s">
        <v>692</v>
      </c>
      <c r="G279" s="100" t="s">
        <v>688</v>
      </c>
      <c r="H279" s="66" t="s">
        <v>705</v>
      </c>
      <c r="I279" s="163">
        <v>516</v>
      </c>
      <c r="J279" s="217"/>
      <c r="K279" s="67" t="str">
        <f t="shared" si="13"/>
        <v/>
      </c>
      <c r="L279" s="68"/>
    </row>
    <row r="280" spans="1:12" ht="20.25" customHeight="1">
      <c r="A280" s="23" t="s">
        <v>402</v>
      </c>
      <c r="B280" t="e">
        <v>#N/A</v>
      </c>
      <c r="C280" s="399" t="s">
        <v>401</v>
      </c>
      <c r="D280" s="100" t="s">
        <v>728</v>
      </c>
      <c r="E280" s="66" t="s">
        <v>701</v>
      </c>
      <c r="F280" s="66" t="s">
        <v>692</v>
      </c>
      <c r="G280" s="100" t="s">
        <v>688</v>
      </c>
      <c r="H280" s="66" t="s">
        <v>704</v>
      </c>
      <c r="I280" s="163">
        <v>358</v>
      </c>
      <c r="J280" s="217"/>
      <c r="K280" s="67" t="str">
        <f t="shared" si="13"/>
        <v/>
      </c>
      <c r="L280" s="68"/>
    </row>
    <row r="281" spans="1:12" ht="20.25" customHeight="1">
      <c r="A281" s="23" t="s">
        <v>404</v>
      </c>
      <c r="B281" t="s">
        <v>405</v>
      </c>
      <c r="C281" s="399" t="s">
        <v>403</v>
      </c>
      <c r="D281" s="100" t="s">
        <v>724</v>
      </c>
      <c r="E281" s="66" t="s">
        <v>701</v>
      </c>
      <c r="F281" s="66" t="s">
        <v>692</v>
      </c>
      <c r="G281" s="100" t="s">
        <v>688</v>
      </c>
      <c r="H281" s="66" t="s">
        <v>704</v>
      </c>
      <c r="I281" s="163">
        <v>459</v>
      </c>
      <c r="J281" s="217"/>
      <c r="K281" s="67" t="str">
        <f t="shared" si="13"/>
        <v/>
      </c>
      <c r="L281" s="68"/>
    </row>
    <row r="282" spans="1:12" ht="20.25" customHeight="1">
      <c r="A282" s="23" t="s">
        <v>407</v>
      </c>
      <c r="B282" t="s">
        <v>408</v>
      </c>
      <c r="C282" s="399" t="s">
        <v>406</v>
      </c>
      <c r="D282" s="100" t="s">
        <v>725</v>
      </c>
      <c r="E282" s="66" t="s">
        <v>701</v>
      </c>
      <c r="F282" s="66" t="s">
        <v>703</v>
      </c>
      <c r="G282" s="100" t="s">
        <v>688</v>
      </c>
      <c r="H282" s="66" t="s">
        <v>704</v>
      </c>
      <c r="I282" s="163">
        <v>433</v>
      </c>
      <c r="J282" s="217"/>
      <c r="K282" s="67" t="str">
        <f t="shared" si="13"/>
        <v/>
      </c>
      <c r="L282" s="68" t="s">
        <v>53</v>
      </c>
    </row>
    <row r="283" spans="1:12" ht="20.25" customHeight="1">
      <c r="A283" s="23" t="s">
        <v>410</v>
      </c>
      <c r="B283" t="s">
        <v>411</v>
      </c>
      <c r="C283" s="399" t="s">
        <v>409</v>
      </c>
      <c r="D283" s="100" t="s">
        <v>726</v>
      </c>
      <c r="E283" s="66" t="s">
        <v>701</v>
      </c>
      <c r="F283" s="66" t="s">
        <v>693</v>
      </c>
      <c r="G283" s="100" t="s">
        <v>688</v>
      </c>
      <c r="H283" s="66" t="s">
        <v>704</v>
      </c>
      <c r="I283" s="163">
        <v>433</v>
      </c>
      <c r="J283" s="217"/>
      <c r="K283" s="67" t="str">
        <f t="shared" si="13"/>
        <v/>
      </c>
      <c r="L283" s="68" t="s">
        <v>53</v>
      </c>
    </row>
    <row r="284" spans="1:12" ht="20.25" customHeight="1">
      <c r="A284" s="23" t="s">
        <v>413</v>
      </c>
      <c r="B284" t="s">
        <v>414</v>
      </c>
      <c r="C284" s="399" t="s">
        <v>412</v>
      </c>
      <c r="D284" s="100" t="s">
        <v>729</v>
      </c>
      <c r="E284" s="66" t="s">
        <v>702</v>
      </c>
      <c r="F284" s="66" t="s">
        <v>692</v>
      </c>
      <c r="G284" s="100" t="s">
        <v>688</v>
      </c>
      <c r="H284" s="66" t="s">
        <v>704</v>
      </c>
      <c r="I284" s="163">
        <v>744</v>
      </c>
      <c r="J284" s="217"/>
      <c r="K284" s="67" t="str">
        <f t="shared" si="13"/>
        <v/>
      </c>
      <c r="L284" s="68"/>
    </row>
    <row r="285" spans="1:12" ht="20.25" customHeight="1">
      <c r="A285" s="23" t="s">
        <v>416</v>
      </c>
      <c r="B285" t="s">
        <v>417</v>
      </c>
      <c r="C285" s="399" t="s">
        <v>415</v>
      </c>
      <c r="D285" s="100" t="s">
        <v>730</v>
      </c>
      <c r="E285" s="66" t="s">
        <v>702</v>
      </c>
      <c r="F285" s="66" t="s">
        <v>703</v>
      </c>
      <c r="G285" s="100" t="s">
        <v>688</v>
      </c>
      <c r="H285" s="66" t="s">
        <v>704</v>
      </c>
      <c r="I285" s="163">
        <v>691</v>
      </c>
      <c r="J285" s="217"/>
      <c r="K285" s="67" t="str">
        <f t="shared" si="13"/>
        <v/>
      </c>
      <c r="L285" s="68" t="s">
        <v>53</v>
      </c>
    </row>
    <row r="286" spans="1:12" ht="20.25" customHeight="1">
      <c r="A286" s="23" t="s">
        <v>419</v>
      </c>
      <c r="B286" t="s">
        <v>420</v>
      </c>
      <c r="C286" s="399" t="s">
        <v>418</v>
      </c>
      <c r="D286" s="100" t="s">
        <v>731</v>
      </c>
      <c r="E286" s="66" t="s">
        <v>702</v>
      </c>
      <c r="F286" s="66" t="s">
        <v>693</v>
      </c>
      <c r="G286" s="100" t="s">
        <v>688</v>
      </c>
      <c r="H286" s="66" t="s">
        <v>704</v>
      </c>
      <c r="I286" s="163">
        <v>691</v>
      </c>
      <c r="J286" s="217"/>
      <c r="K286" s="67" t="str">
        <f t="shared" si="13"/>
        <v/>
      </c>
      <c r="L286" s="68" t="s">
        <v>53</v>
      </c>
    </row>
    <row r="287" spans="1:12" ht="20.25" customHeight="1">
      <c r="A287" s="23" t="s">
        <v>422</v>
      </c>
      <c r="B287" t="s">
        <v>423</v>
      </c>
      <c r="C287" s="399" t="s">
        <v>421</v>
      </c>
      <c r="D287" s="100" t="s">
        <v>732</v>
      </c>
      <c r="E287" s="66" t="s">
        <v>679</v>
      </c>
      <c r="F287" s="66" t="s">
        <v>692</v>
      </c>
      <c r="G287" s="100" t="s">
        <v>688</v>
      </c>
      <c r="H287" s="66" t="s">
        <v>704</v>
      </c>
      <c r="I287" s="163">
        <v>1038</v>
      </c>
      <c r="J287" s="217"/>
      <c r="K287" s="67" t="str">
        <f t="shared" si="13"/>
        <v/>
      </c>
      <c r="L287" s="68"/>
    </row>
    <row r="288" spans="1:12" ht="20.25" customHeight="1">
      <c r="A288" s="23" t="s">
        <v>425</v>
      </c>
      <c r="B288" t="s">
        <v>426</v>
      </c>
      <c r="C288" s="401" t="s">
        <v>424</v>
      </c>
      <c r="D288" s="102" t="s">
        <v>733</v>
      </c>
      <c r="E288" s="95" t="s">
        <v>679</v>
      </c>
      <c r="F288" s="95" t="s">
        <v>703</v>
      </c>
      <c r="G288" s="102" t="s">
        <v>688</v>
      </c>
      <c r="H288" s="95" t="s">
        <v>704</v>
      </c>
      <c r="I288" s="227">
        <v>960</v>
      </c>
      <c r="J288" s="217"/>
      <c r="K288" s="67" t="str">
        <f t="shared" si="13"/>
        <v/>
      </c>
      <c r="L288" s="90" t="s">
        <v>53</v>
      </c>
    </row>
    <row r="289" spans="1:12" ht="29.25" customHeight="1">
      <c r="A289" s="19"/>
      <c r="B289" s="19" t="s">
        <v>427</v>
      </c>
      <c r="C289" s="204" t="s">
        <v>428</v>
      </c>
      <c r="D289" s="204"/>
      <c r="E289" s="204"/>
      <c r="F289" s="204"/>
      <c r="G289" s="205"/>
      <c r="H289" s="205"/>
      <c r="I289" s="205"/>
      <c r="J289" s="386"/>
      <c r="K289" s="386"/>
      <c r="L289" s="206"/>
    </row>
    <row r="290" spans="1:12" ht="25.5" customHeight="1">
      <c r="A290" s="15" t="s">
        <v>2</v>
      </c>
      <c r="B290" s="15" t="s">
        <v>3</v>
      </c>
      <c r="C290" s="228" t="s">
        <v>1</v>
      </c>
      <c r="D290" s="228" t="s">
        <v>4</v>
      </c>
      <c r="E290" s="228" t="s">
        <v>661</v>
      </c>
      <c r="F290" s="228" t="s">
        <v>662</v>
      </c>
      <c r="G290" s="228" t="s">
        <v>734</v>
      </c>
      <c r="H290" s="228" t="s">
        <v>749</v>
      </c>
      <c r="I290" s="229"/>
      <c r="J290" s="229"/>
      <c r="K290" s="229"/>
      <c r="L290" s="230" t="s">
        <v>5</v>
      </c>
    </row>
    <row r="291" spans="1:12">
      <c r="A291" s="23"/>
      <c r="C291" s="69"/>
      <c r="D291" s="72"/>
      <c r="E291" s="72"/>
      <c r="F291" s="72"/>
      <c r="G291" s="72"/>
      <c r="H291" s="72"/>
      <c r="I291" s="163"/>
      <c r="J291" s="217"/>
      <c r="K291" s="67"/>
      <c r="L291" s="67"/>
    </row>
    <row r="292" spans="1:12" ht="27" customHeight="1">
      <c r="A292" s="20"/>
      <c r="B292" s="20" t="s">
        <v>429</v>
      </c>
      <c r="C292" s="204" t="s">
        <v>430</v>
      </c>
      <c r="D292" s="205"/>
      <c r="E292" s="205"/>
      <c r="F292" s="205"/>
      <c r="G292" s="205"/>
      <c r="H292" s="205"/>
      <c r="I292" s="205"/>
      <c r="J292" s="386"/>
      <c r="K292" s="386"/>
      <c r="L292" s="206"/>
    </row>
    <row r="293" spans="1:12" ht="67.5" customHeight="1">
      <c r="A293" s="23" t="s">
        <v>432</v>
      </c>
      <c r="B293" t="s">
        <v>433</v>
      </c>
      <c r="C293" s="65" t="s">
        <v>431</v>
      </c>
      <c r="D293" s="100" t="s">
        <v>740</v>
      </c>
      <c r="E293" s="100" t="s">
        <v>735</v>
      </c>
      <c r="F293" s="66" t="s">
        <v>686</v>
      </c>
      <c r="G293" s="100" t="s">
        <v>737</v>
      </c>
      <c r="H293" s="100" t="s">
        <v>738</v>
      </c>
      <c r="I293" s="163">
        <v>1131</v>
      </c>
      <c r="J293" s="217"/>
      <c r="K293" s="67" t="str">
        <f>IF((I293*J293)&lt;&gt;0,I293*J293,"")</f>
        <v/>
      </c>
      <c r="L293" s="68"/>
    </row>
    <row r="294" spans="1:12" ht="67.5" customHeight="1">
      <c r="A294" s="23" t="s">
        <v>435</v>
      </c>
      <c r="B294" t="s">
        <v>436</v>
      </c>
      <c r="C294" s="65" t="s">
        <v>434</v>
      </c>
      <c r="D294" s="100" t="s">
        <v>740</v>
      </c>
      <c r="E294" s="100" t="s">
        <v>736</v>
      </c>
      <c r="F294" s="66" t="s">
        <v>686</v>
      </c>
      <c r="G294" s="100" t="s">
        <v>737</v>
      </c>
      <c r="H294" s="100" t="s">
        <v>738</v>
      </c>
      <c r="I294" s="163">
        <v>1163</v>
      </c>
      <c r="J294" s="217"/>
      <c r="K294" s="67" t="str">
        <f>IF((I294*J294)&lt;&gt;0,I294*J294,"")</f>
        <v/>
      </c>
      <c r="L294" s="68" t="s">
        <v>53</v>
      </c>
    </row>
    <row r="295" spans="1:12" ht="67.5" customHeight="1">
      <c r="A295" s="23"/>
      <c r="C295" s="417" t="s">
        <v>1399</v>
      </c>
      <c r="D295" s="418"/>
      <c r="E295" s="418"/>
      <c r="F295" s="272"/>
      <c r="G295" s="414" t="s">
        <v>737</v>
      </c>
      <c r="H295" s="414" t="s">
        <v>738</v>
      </c>
      <c r="I295" s="163">
        <v>945</v>
      </c>
      <c r="J295" s="217"/>
      <c r="K295" s="67" t="str">
        <f>IF((I295*J295)&lt;&gt;0,I295*J295,"")</f>
        <v/>
      </c>
      <c r="L295" s="68"/>
    </row>
    <row r="296" spans="1:12" ht="15.75">
      <c r="A296" s="20"/>
      <c r="B296" s="20" t="s">
        <v>437</v>
      </c>
      <c r="C296" s="204" t="s">
        <v>438</v>
      </c>
      <c r="D296" s="205"/>
      <c r="E296" s="205"/>
      <c r="F296" s="205"/>
      <c r="G296" s="205"/>
      <c r="H296" s="205"/>
      <c r="I296" s="205"/>
      <c r="J296" s="217"/>
      <c r="K296" s="299"/>
      <c r="L296" s="206"/>
    </row>
    <row r="297" spans="1:12" ht="49.5" customHeight="1">
      <c r="A297" s="23"/>
      <c r="B297" t="s">
        <v>440</v>
      </c>
      <c r="C297" s="65" t="s">
        <v>439</v>
      </c>
      <c r="D297" s="100" t="s">
        <v>441</v>
      </c>
      <c r="E297" s="100"/>
      <c r="F297" s="100"/>
      <c r="G297" s="100" t="s">
        <v>739</v>
      </c>
      <c r="H297" s="100"/>
      <c r="I297" s="163">
        <v>517</v>
      </c>
      <c r="J297" s="217"/>
      <c r="K297" s="67" t="str">
        <f>IF((I297*J297)&lt;&gt;0,I297*J297,"")</f>
        <v/>
      </c>
      <c r="L297" s="68"/>
    </row>
    <row r="298" spans="1:12" ht="66.75" customHeight="1">
      <c r="A298" s="23"/>
      <c r="C298" s="221" t="s">
        <v>954</v>
      </c>
      <c r="D298" s="193"/>
      <c r="E298" s="193"/>
      <c r="F298" s="193"/>
      <c r="G298" s="195" t="s">
        <v>739</v>
      </c>
      <c r="H298" s="194"/>
      <c r="I298" s="196">
        <v>128</v>
      </c>
      <c r="J298" s="217"/>
      <c r="K298" s="197" t="str">
        <f>IF((I298*J298)&lt;&gt;0,I298*J298,"")</f>
        <v/>
      </c>
      <c r="L298" s="197"/>
    </row>
    <row r="299" spans="1:12" ht="14.25" customHeight="1">
      <c r="A299" s="23"/>
      <c r="C299" s="63" t="s">
        <v>953</v>
      </c>
      <c r="D299" s="302"/>
      <c r="E299" s="302"/>
      <c r="F299" s="302"/>
      <c r="G299" s="303"/>
      <c r="H299" s="302"/>
      <c r="I299" s="304"/>
      <c r="J299" s="217"/>
      <c r="K299" s="305"/>
      <c r="L299" s="306"/>
    </row>
    <row r="300" spans="1:12" ht="15.75" customHeight="1" thickBot="1">
      <c r="A300" s="23"/>
      <c r="B300" s="22" t="s">
        <v>219</v>
      </c>
      <c r="C300" s="204" t="s">
        <v>442</v>
      </c>
      <c r="D300" s="205"/>
      <c r="E300" s="205"/>
      <c r="F300" s="205"/>
      <c r="G300" s="205"/>
      <c r="H300" s="205"/>
      <c r="I300" s="205"/>
      <c r="J300" s="386"/>
      <c r="K300" s="299"/>
      <c r="L300" s="206"/>
    </row>
    <row r="301" spans="1:12" ht="25.5" customHeight="1">
      <c r="A301" s="23"/>
      <c r="B301" s="22" t="s">
        <v>443</v>
      </c>
      <c r="C301" s="199" t="s">
        <v>444</v>
      </c>
      <c r="D301" s="202"/>
      <c r="E301" s="202"/>
      <c r="F301" s="202"/>
      <c r="G301" s="202"/>
      <c r="H301" s="202"/>
      <c r="I301" s="202"/>
      <c r="J301" s="202"/>
      <c r="K301" s="202"/>
      <c r="L301" s="203"/>
    </row>
    <row r="302" spans="1:12">
      <c r="A302" s="23" t="s">
        <v>446</v>
      </c>
      <c r="B302" t="s">
        <v>447</v>
      </c>
      <c r="C302" s="399" t="s">
        <v>445</v>
      </c>
      <c r="D302" s="100" t="s">
        <v>448</v>
      </c>
      <c r="E302" s="100"/>
      <c r="F302" s="100"/>
      <c r="G302" s="100" t="s">
        <v>888</v>
      </c>
      <c r="H302" s="100"/>
      <c r="I302" s="163">
        <v>158.62</v>
      </c>
      <c r="J302" s="217"/>
      <c r="K302" s="67" t="str">
        <f t="shared" ref="K302:K306" si="14">IF((I302*J302)&lt;&gt;0,I302*J302,"")</f>
        <v/>
      </c>
      <c r="L302" s="68" t="s">
        <v>53</v>
      </c>
    </row>
    <row r="303" spans="1:12">
      <c r="A303" s="23" t="s">
        <v>450</v>
      </c>
      <c r="B303" t="s">
        <v>451</v>
      </c>
      <c r="C303" s="399" t="s">
        <v>449</v>
      </c>
      <c r="D303" s="100" t="s">
        <v>448</v>
      </c>
      <c r="E303" s="100"/>
      <c r="F303" s="100"/>
      <c r="G303" s="100" t="s">
        <v>889</v>
      </c>
      <c r="H303" s="100"/>
      <c r="I303" s="163">
        <v>167.89000000000001</v>
      </c>
      <c r="J303" s="217"/>
      <c r="K303" s="67" t="str">
        <f t="shared" si="14"/>
        <v/>
      </c>
      <c r="L303" s="68" t="s">
        <v>53</v>
      </c>
    </row>
    <row r="304" spans="1:12" ht="13.5" thickBot="1">
      <c r="A304" s="23"/>
      <c r="C304" s="415" t="s">
        <v>1400</v>
      </c>
      <c r="D304" s="416"/>
      <c r="E304" s="416"/>
      <c r="F304" s="416"/>
      <c r="G304" s="414" t="s">
        <v>1401</v>
      </c>
      <c r="H304" s="414"/>
      <c r="I304" s="163">
        <v>214</v>
      </c>
      <c r="J304" s="217"/>
      <c r="K304" s="67" t="str">
        <f t="shared" ref="K304" si="15">IF((I304*J304)&lt;&gt;0,I304*J304,"")</f>
        <v/>
      </c>
      <c r="L304" s="68"/>
    </row>
    <row r="305" spans="1:12" ht="12.75" customHeight="1">
      <c r="A305" s="23"/>
      <c r="B305" s="22" t="s">
        <v>452</v>
      </c>
      <c r="C305" s="199" t="s">
        <v>453</v>
      </c>
      <c r="D305" s="202"/>
      <c r="E305" s="202"/>
      <c r="F305" s="202"/>
      <c r="G305" s="202"/>
      <c r="H305" s="202"/>
      <c r="I305" s="202"/>
      <c r="J305" s="202"/>
      <c r="K305" s="202" t="str">
        <f t="shared" si="14"/>
        <v/>
      </c>
      <c r="L305" s="202"/>
    </row>
    <row r="306" spans="1:12">
      <c r="A306" s="23"/>
      <c r="C306" s="401" t="s">
        <v>449</v>
      </c>
      <c r="D306" s="102" t="s">
        <v>448</v>
      </c>
      <c r="E306" s="102"/>
      <c r="F306" s="102"/>
      <c r="G306" s="102" t="s">
        <v>888</v>
      </c>
      <c r="H306" s="102"/>
      <c r="I306" s="227">
        <v>167.89000000000001</v>
      </c>
      <c r="J306" s="217"/>
      <c r="K306" s="67" t="str">
        <f t="shared" si="14"/>
        <v/>
      </c>
      <c r="L306" s="90"/>
    </row>
    <row r="307" spans="1:12" ht="27.75" customHeight="1">
      <c r="A307" s="19"/>
      <c r="B307" s="19" t="s">
        <v>454</v>
      </c>
      <c r="C307" s="240" t="s">
        <v>869</v>
      </c>
      <c r="D307" s="241"/>
      <c r="E307" s="241"/>
      <c r="F307" s="241"/>
      <c r="G307" s="241"/>
      <c r="H307" s="241"/>
      <c r="I307" s="241"/>
      <c r="J307" s="241"/>
      <c r="K307" s="241"/>
      <c r="L307" s="242"/>
    </row>
    <row r="308" spans="1:12" ht="25.5" customHeight="1">
      <c r="A308" s="15" t="s">
        <v>2</v>
      </c>
      <c r="B308" s="15" t="s">
        <v>3</v>
      </c>
      <c r="C308" s="228" t="s">
        <v>1</v>
      </c>
      <c r="D308" s="228" t="s">
        <v>4</v>
      </c>
      <c r="E308" s="228" t="s">
        <v>661</v>
      </c>
      <c r="F308" s="228" t="s">
        <v>662</v>
      </c>
      <c r="G308" s="228" t="s">
        <v>741</v>
      </c>
      <c r="H308" s="228" t="s">
        <v>749</v>
      </c>
      <c r="I308" s="229"/>
      <c r="J308" s="229"/>
      <c r="K308" s="230"/>
      <c r="L308" s="230"/>
    </row>
    <row r="309" spans="1:12" ht="28.5" customHeight="1">
      <c r="A309" s="23"/>
      <c r="C309" s="224" t="s">
        <v>1299</v>
      </c>
      <c r="D309" s="225"/>
      <c r="E309" s="225"/>
      <c r="F309" s="225"/>
      <c r="G309" s="225"/>
      <c r="H309" s="225"/>
      <c r="I309" s="225"/>
      <c r="J309" s="225"/>
      <c r="K309" s="225"/>
      <c r="L309" s="226"/>
    </row>
    <row r="310" spans="1:12" ht="24" customHeight="1">
      <c r="A310" s="23"/>
      <c r="C310" s="65" t="s">
        <v>1300</v>
      </c>
      <c r="D310" s="100"/>
      <c r="E310" s="100"/>
      <c r="F310" s="100"/>
      <c r="G310" s="100" t="s">
        <v>742</v>
      </c>
      <c r="H310" s="66" t="s">
        <v>738</v>
      </c>
      <c r="I310" s="163">
        <v>2852</v>
      </c>
      <c r="J310" s="217"/>
      <c r="K310" s="67" t="str">
        <f>IF((I310*J310)&lt;&gt;0,I310*J310,"")</f>
        <v/>
      </c>
      <c r="L310" s="68"/>
    </row>
    <row r="311" spans="1:12" ht="24" customHeight="1">
      <c r="A311" s="23"/>
      <c r="C311" s="65" t="s">
        <v>1301</v>
      </c>
      <c r="D311" s="100"/>
      <c r="E311" s="100"/>
      <c r="F311" s="100"/>
      <c r="G311" s="100" t="s">
        <v>742</v>
      </c>
      <c r="H311" s="66" t="s">
        <v>738</v>
      </c>
      <c r="I311" s="163">
        <v>3038</v>
      </c>
      <c r="J311" s="217"/>
      <c r="K311" s="67" t="str">
        <f>IF((I311*J311)&lt;&gt;0,I311*J311,"")</f>
        <v/>
      </c>
      <c r="L311" s="68"/>
    </row>
    <row r="312" spans="1:12" ht="24" customHeight="1">
      <c r="A312" s="23"/>
      <c r="C312" s="94" t="s">
        <v>1302</v>
      </c>
      <c r="D312" s="102"/>
      <c r="E312" s="102"/>
      <c r="F312" s="102"/>
      <c r="G312" s="102" t="s">
        <v>742</v>
      </c>
      <c r="H312" s="66" t="s">
        <v>901</v>
      </c>
      <c r="I312" s="163">
        <v>4207</v>
      </c>
      <c r="J312" s="217"/>
      <c r="K312" s="67" t="str">
        <f>IF((I312*J312)&lt;&gt;0,I312*J312,"")</f>
        <v/>
      </c>
      <c r="L312" s="90"/>
    </row>
    <row r="313" spans="1:12" ht="24" customHeight="1">
      <c r="A313" s="23"/>
      <c r="C313" s="224" t="s">
        <v>1303</v>
      </c>
      <c r="D313" s="225"/>
      <c r="E313" s="225"/>
      <c r="F313" s="225"/>
      <c r="G313" s="225"/>
      <c r="H313" s="225"/>
      <c r="I313" s="225"/>
      <c r="J313" s="225"/>
      <c r="K313" s="225"/>
      <c r="L313" s="225"/>
    </row>
    <row r="314" spans="1:12" ht="24" customHeight="1">
      <c r="A314" s="23"/>
      <c r="C314" s="65" t="s">
        <v>1304</v>
      </c>
      <c r="D314" s="275">
        <v>3969</v>
      </c>
      <c r="E314" s="103"/>
      <c r="F314" s="103"/>
      <c r="G314" s="103" t="s">
        <v>742</v>
      </c>
      <c r="H314" s="66" t="s">
        <v>704</v>
      </c>
      <c r="I314" s="163">
        <v>4207</v>
      </c>
      <c r="J314" s="290"/>
      <c r="K314" s="67" t="str">
        <f t="shared" ref="K314:K322" si="16">IF((I314*J314)&lt;&gt;0,I314*J314,"")</f>
        <v/>
      </c>
      <c r="L314" s="76"/>
    </row>
    <row r="315" spans="1:12" ht="24" customHeight="1">
      <c r="A315" s="23"/>
      <c r="C315" s="65" t="s">
        <v>1305</v>
      </c>
      <c r="D315" s="100"/>
      <c r="E315" s="100"/>
      <c r="F315" s="100"/>
      <c r="G315" s="103" t="s">
        <v>742</v>
      </c>
      <c r="H315" s="66" t="s">
        <v>704</v>
      </c>
      <c r="I315" s="163">
        <v>4581</v>
      </c>
      <c r="J315" s="290"/>
      <c r="K315" s="67" t="str">
        <f t="shared" si="16"/>
        <v/>
      </c>
      <c r="L315" s="68"/>
    </row>
    <row r="316" spans="1:12" ht="24" customHeight="1">
      <c r="A316" s="23"/>
      <c r="C316" s="65" t="s">
        <v>1306</v>
      </c>
      <c r="D316" s="100"/>
      <c r="E316" s="100"/>
      <c r="F316" s="100"/>
      <c r="G316" s="103" t="s">
        <v>742</v>
      </c>
      <c r="H316" s="66" t="s">
        <v>704</v>
      </c>
      <c r="I316" s="163">
        <v>4980</v>
      </c>
      <c r="J316" s="290"/>
      <c r="K316" s="67" t="str">
        <f t="shared" si="16"/>
        <v/>
      </c>
      <c r="L316" s="68"/>
    </row>
    <row r="317" spans="1:12" ht="24" customHeight="1">
      <c r="A317" s="23"/>
      <c r="C317" s="65" t="s">
        <v>1307</v>
      </c>
      <c r="D317" s="100"/>
      <c r="E317" s="100"/>
      <c r="F317" s="100"/>
      <c r="G317" s="103" t="s">
        <v>742</v>
      </c>
      <c r="H317" s="66" t="s">
        <v>704</v>
      </c>
      <c r="I317" s="163">
        <v>5840</v>
      </c>
      <c r="J317" s="290"/>
      <c r="K317" s="67" t="str">
        <f t="shared" si="16"/>
        <v/>
      </c>
      <c r="L317" s="68"/>
    </row>
    <row r="318" spans="1:12" ht="24" customHeight="1">
      <c r="A318" s="23"/>
      <c r="C318" s="65" t="s">
        <v>1308</v>
      </c>
      <c r="D318" s="100"/>
      <c r="E318" s="100"/>
      <c r="F318" s="100"/>
      <c r="G318" s="103" t="s">
        <v>742</v>
      </c>
      <c r="H318" s="66" t="s">
        <v>704</v>
      </c>
      <c r="I318" s="163">
        <v>6026</v>
      </c>
      <c r="J318" s="290"/>
      <c r="K318" s="67" t="str">
        <f t="shared" si="16"/>
        <v/>
      </c>
      <c r="L318" s="68"/>
    </row>
    <row r="319" spans="1:12" ht="24" customHeight="1">
      <c r="A319" s="23"/>
      <c r="C319" s="65" t="s">
        <v>1309</v>
      </c>
      <c r="D319" s="100"/>
      <c r="E319" s="100"/>
      <c r="F319" s="100"/>
      <c r="G319" s="103" t="s">
        <v>742</v>
      </c>
      <c r="H319" s="66" t="s">
        <v>704</v>
      </c>
      <c r="I319" s="163">
        <v>8579</v>
      </c>
      <c r="J319" s="290"/>
      <c r="K319" s="67" t="str">
        <f t="shared" si="16"/>
        <v/>
      </c>
      <c r="L319" s="68"/>
    </row>
    <row r="320" spans="1:12" ht="24" customHeight="1">
      <c r="A320" s="23"/>
      <c r="C320" s="65" t="s">
        <v>1310</v>
      </c>
      <c r="D320" s="100"/>
      <c r="E320" s="100"/>
      <c r="F320" s="100"/>
      <c r="G320" s="103" t="s">
        <v>742</v>
      </c>
      <c r="H320" s="66" t="s">
        <v>704</v>
      </c>
      <c r="I320" s="163">
        <v>9390</v>
      </c>
      <c r="J320" s="290"/>
      <c r="K320" s="67" t="str">
        <f t="shared" si="16"/>
        <v/>
      </c>
      <c r="L320" s="68"/>
    </row>
    <row r="321" spans="1:12" ht="24" customHeight="1">
      <c r="A321" s="23"/>
      <c r="C321" s="65" t="s">
        <v>1311</v>
      </c>
      <c r="D321" s="100"/>
      <c r="E321" s="100"/>
      <c r="F321" s="100"/>
      <c r="G321" s="103" t="s">
        <v>742</v>
      </c>
      <c r="H321" s="66" t="s">
        <v>704</v>
      </c>
      <c r="I321" s="163">
        <v>10155</v>
      </c>
      <c r="J321" s="290"/>
      <c r="K321" s="67" t="str">
        <f t="shared" si="16"/>
        <v/>
      </c>
      <c r="L321" s="68"/>
    </row>
    <row r="322" spans="1:12" ht="24" customHeight="1">
      <c r="A322" s="23"/>
      <c r="C322" s="94" t="s">
        <v>1312</v>
      </c>
      <c r="D322" s="102"/>
      <c r="E322" s="102"/>
      <c r="F322" s="102"/>
      <c r="G322" s="260" t="s">
        <v>742</v>
      </c>
      <c r="H322" s="95" t="s">
        <v>704</v>
      </c>
      <c r="I322" s="163">
        <v>11316</v>
      </c>
      <c r="J322" s="290"/>
      <c r="K322" s="89" t="str">
        <f t="shared" si="16"/>
        <v/>
      </c>
      <c r="L322" s="90"/>
    </row>
    <row r="323" spans="1:12" ht="24" customHeight="1">
      <c r="A323" s="23"/>
      <c r="C323" s="224" t="s">
        <v>1313</v>
      </c>
      <c r="D323" s="225"/>
      <c r="E323" s="225"/>
      <c r="F323" s="225"/>
      <c r="G323" s="225"/>
      <c r="H323" s="225"/>
      <c r="I323" s="225"/>
      <c r="J323" s="225"/>
      <c r="K323" s="225"/>
      <c r="L323" s="226"/>
    </row>
    <row r="324" spans="1:12" ht="24" customHeight="1">
      <c r="A324" s="23"/>
      <c r="C324" s="156" t="s">
        <v>1314</v>
      </c>
      <c r="D324" s="384"/>
      <c r="E324" s="384"/>
      <c r="F324" s="384"/>
      <c r="G324" s="103" t="s">
        <v>1328</v>
      </c>
      <c r="H324" s="92" t="s">
        <v>738</v>
      </c>
      <c r="I324" s="163">
        <v>2535</v>
      </c>
      <c r="J324" s="217"/>
      <c r="K324" s="67" t="str">
        <f>IF((I324*J324)&lt;&gt;0,I324*J324,"")</f>
        <v/>
      </c>
      <c r="L324" s="68"/>
    </row>
    <row r="325" spans="1:12" ht="24" customHeight="1">
      <c r="A325" s="23"/>
      <c r="C325" s="156" t="s">
        <v>1315</v>
      </c>
      <c r="D325" s="384"/>
      <c r="E325" s="384"/>
      <c r="F325" s="384"/>
      <c r="G325" s="103" t="s">
        <v>1328</v>
      </c>
      <c r="H325" s="92" t="s">
        <v>738</v>
      </c>
      <c r="I325" s="163">
        <v>2713</v>
      </c>
      <c r="J325" s="217"/>
      <c r="K325" s="67" t="str">
        <f>IF((I325*J325)&lt;&gt;0,I325*J325,"")</f>
        <v/>
      </c>
      <c r="L325" s="68"/>
    </row>
    <row r="326" spans="1:12" ht="24" customHeight="1">
      <c r="A326" s="23"/>
      <c r="C326" s="156" t="s">
        <v>1316</v>
      </c>
      <c r="D326" s="384"/>
      <c r="E326" s="384"/>
      <c r="F326" s="384"/>
      <c r="G326" s="103" t="s">
        <v>1328</v>
      </c>
      <c r="H326" s="276" t="s">
        <v>901</v>
      </c>
      <c r="I326" s="163">
        <v>3649</v>
      </c>
      <c r="J326" s="217"/>
      <c r="K326" s="67" t="str">
        <f>IF((I326*J326)&lt;&gt;0,I326*J326,"")</f>
        <v/>
      </c>
      <c r="L326" s="68"/>
    </row>
    <row r="327" spans="1:12" ht="24" customHeight="1">
      <c r="A327" s="23"/>
      <c r="C327" s="224" t="s">
        <v>1326</v>
      </c>
      <c r="D327" s="384"/>
      <c r="E327" s="384"/>
      <c r="F327" s="384"/>
      <c r="G327" s="226"/>
      <c r="H327" s="226"/>
      <c r="I327" s="226"/>
      <c r="J327" s="226"/>
      <c r="K327" s="226"/>
      <c r="L327" s="226"/>
    </row>
    <row r="328" spans="1:12" ht="24" customHeight="1">
      <c r="A328" s="23"/>
      <c r="C328" s="156" t="s">
        <v>1317</v>
      </c>
      <c r="D328" s="384"/>
      <c r="E328" s="384"/>
      <c r="F328" s="384"/>
      <c r="G328" s="103" t="s">
        <v>1329</v>
      </c>
      <c r="H328" s="66" t="s">
        <v>704</v>
      </c>
      <c r="I328" s="163">
        <v>3649</v>
      </c>
      <c r="J328" s="217"/>
      <c r="K328" s="67" t="str">
        <f t="shared" ref="K328:K336" si="17">IF((I328*J328)&lt;&gt;0,I328*J328,"")</f>
        <v/>
      </c>
      <c r="L328" s="68"/>
    </row>
    <row r="329" spans="1:12" ht="24" customHeight="1">
      <c r="A329" s="23"/>
      <c r="C329" s="156" t="s">
        <v>1318</v>
      </c>
      <c r="D329" s="384"/>
      <c r="E329" s="384"/>
      <c r="F329" s="384"/>
      <c r="G329" s="103" t="s">
        <v>1329</v>
      </c>
      <c r="H329" s="66" t="s">
        <v>704</v>
      </c>
      <c r="I329" s="163">
        <v>4002</v>
      </c>
      <c r="J329" s="217"/>
      <c r="K329" s="67" t="str">
        <f t="shared" si="17"/>
        <v/>
      </c>
      <c r="L329" s="68"/>
    </row>
    <row r="330" spans="1:12" ht="24" customHeight="1">
      <c r="A330" s="23"/>
      <c r="C330" s="156" t="s">
        <v>1319</v>
      </c>
      <c r="D330" s="384"/>
      <c r="E330" s="384"/>
      <c r="F330" s="384"/>
      <c r="G330" s="103" t="s">
        <v>1329</v>
      </c>
      <c r="H330" s="66" t="s">
        <v>704</v>
      </c>
      <c r="I330" s="163">
        <v>4449</v>
      </c>
      <c r="J330" s="217"/>
      <c r="K330" s="67" t="str">
        <f t="shared" si="17"/>
        <v/>
      </c>
      <c r="L330" s="68"/>
    </row>
    <row r="331" spans="1:12" ht="24" customHeight="1">
      <c r="A331" s="23"/>
      <c r="C331" s="156" t="s">
        <v>1320</v>
      </c>
      <c r="D331" s="384"/>
      <c r="E331" s="384"/>
      <c r="F331" s="384"/>
      <c r="G331" s="103" t="s">
        <v>1329</v>
      </c>
      <c r="H331" s="66" t="s">
        <v>704</v>
      </c>
      <c r="I331" s="163">
        <v>4995</v>
      </c>
      <c r="J331" s="217"/>
      <c r="K331" s="67" t="str">
        <f t="shared" si="17"/>
        <v/>
      </c>
      <c r="L331" s="68"/>
    </row>
    <row r="332" spans="1:12" ht="24" customHeight="1">
      <c r="A332" s="23"/>
      <c r="C332" s="156" t="s">
        <v>1321</v>
      </c>
      <c r="D332" s="384"/>
      <c r="E332" s="384"/>
      <c r="F332" s="384"/>
      <c r="G332" s="103" t="s">
        <v>1329</v>
      </c>
      <c r="H332" s="66" t="s">
        <v>704</v>
      </c>
      <c r="I332" s="163">
        <v>5167</v>
      </c>
      <c r="J332" s="217"/>
      <c r="K332" s="67" t="str">
        <f t="shared" si="17"/>
        <v/>
      </c>
      <c r="L332" s="68"/>
    </row>
    <row r="333" spans="1:12" ht="24" customHeight="1">
      <c r="A333" s="23"/>
      <c r="C333" s="156" t="s">
        <v>1322</v>
      </c>
      <c r="D333" s="384"/>
      <c r="E333" s="384"/>
      <c r="F333" s="384"/>
      <c r="G333" s="103" t="s">
        <v>1329</v>
      </c>
      <c r="H333" s="66" t="s">
        <v>704</v>
      </c>
      <c r="I333" s="163">
        <v>7233</v>
      </c>
      <c r="J333" s="217"/>
      <c r="K333" s="67" t="str">
        <f t="shared" si="17"/>
        <v/>
      </c>
      <c r="L333" s="68"/>
    </row>
    <row r="334" spans="1:12" ht="24" customHeight="1">
      <c r="A334" s="23"/>
      <c r="C334" s="156" t="s">
        <v>1323</v>
      </c>
      <c r="D334" s="384"/>
      <c r="E334" s="384"/>
      <c r="F334" s="384"/>
      <c r="G334" s="103" t="s">
        <v>1329</v>
      </c>
      <c r="H334" s="66" t="s">
        <v>704</v>
      </c>
      <c r="I334" s="163">
        <v>8022</v>
      </c>
      <c r="J334" s="217"/>
      <c r="K334" s="67" t="str">
        <f t="shared" si="17"/>
        <v/>
      </c>
      <c r="L334" s="68"/>
    </row>
    <row r="335" spans="1:12" ht="24" customHeight="1">
      <c r="A335" s="23"/>
      <c r="C335" s="156" t="s">
        <v>1324</v>
      </c>
      <c r="D335" s="384"/>
      <c r="E335" s="384"/>
      <c r="F335" s="384"/>
      <c r="G335" s="103" t="s">
        <v>1329</v>
      </c>
      <c r="H335" s="66" t="s">
        <v>704</v>
      </c>
      <c r="I335" s="163">
        <v>8610</v>
      </c>
      <c r="J335" s="217"/>
      <c r="K335" s="67" t="str">
        <f t="shared" si="17"/>
        <v/>
      </c>
      <c r="L335" s="68"/>
    </row>
    <row r="336" spans="1:12" ht="24" customHeight="1">
      <c r="A336" s="23"/>
      <c r="C336" s="156" t="s">
        <v>1325</v>
      </c>
      <c r="D336" s="384"/>
      <c r="E336" s="384"/>
      <c r="F336" s="384"/>
      <c r="G336" s="103" t="s">
        <v>1329</v>
      </c>
      <c r="H336" s="66" t="s">
        <v>704</v>
      </c>
      <c r="I336" s="163">
        <v>9760</v>
      </c>
      <c r="J336" s="217"/>
      <c r="K336" s="67" t="str">
        <f t="shared" si="17"/>
        <v/>
      </c>
      <c r="L336" s="68"/>
    </row>
    <row r="337" spans="1:12" ht="26.25" customHeight="1">
      <c r="A337" s="23"/>
      <c r="C337" s="224" t="s">
        <v>1327</v>
      </c>
      <c r="D337" s="225"/>
      <c r="E337" s="225"/>
      <c r="F337" s="225"/>
      <c r="G337" s="225"/>
      <c r="H337" s="225"/>
      <c r="I337" s="225"/>
      <c r="J337" s="225"/>
      <c r="K337" s="225"/>
      <c r="L337" s="226"/>
    </row>
    <row r="338" spans="1:12" ht="26.25" customHeight="1">
      <c r="A338" s="23"/>
      <c r="C338" s="156" t="s">
        <v>1331</v>
      </c>
      <c r="D338" s="103"/>
      <c r="E338" s="103"/>
      <c r="F338" s="103"/>
      <c r="G338" s="103" t="s">
        <v>1330</v>
      </c>
      <c r="H338" s="92" t="s">
        <v>738</v>
      </c>
      <c r="I338" s="163">
        <v>2736.7200000000003</v>
      </c>
      <c r="J338" s="217"/>
      <c r="K338" s="67" t="str">
        <f>IF((I338*J338)&lt;&gt;0,I338*J338,"")</f>
        <v/>
      </c>
      <c r="L338" s="76"/>
    </row>
    <row r="339" spans="1:12" ht="26.25" customHeight="1">
      <c r="A339" s="23"/>
      <c r="C339" s="156" t="s">
        <v>1332</v>
      </c>
      <c r="D339" s="100"/>
      <c r="E339" s="100"/>
      <c r="F339" s="100"/>
      <c r="G339" s="103" t="s">
        <v>1330</v>
      </c>
      <c r="H339" s="92" t="s">
        <v>738</v>
      </c>
      <c r="I339" s="163">
        <v>2927.88</v>
      </c>
      <c r="J339" s="217"/>
      <c r="K339" s="67" t="str">
        <f>IF((I339*J339)&lt;&gt;0,I339*J339,"")</f>
        <v/>
      </c>
      <c r="L339" s="68"/>
    </row>
    <row r="340" spans="1:12" ht="26.25" customHeight="1">
      <c r="A340" s="23"/>
      <c r="C340" s="156" t="s">
        <v>1333</v>
      </c>
      <c r="D340" s="102"/>
      <c r="E340" s="102"/>
      <c r="F340" s="102"/>
      <c r="G340" s="103" t="s">
        <v>1330</v>
      </c>
      <c r="H340" s="276" t="s">
        <v>901</v>
      </c>
      <c r="I340" s="163">
        <v>3780</v>
      </c>
      <c r="J340" s="217"/>
      <c r="K340" s="67" t="str">
        <f>IF((I340*J340)&lt;&gt;0,I340*J340,"")</f>
        <v/>
      </c>
      <c r="L340" s="90"/>
    </row>
    <row r="341" spans="1:12" ht="26.25" customHeight="1">
      <c r="A341" s="23"/>
      <c r="C341" s="224" t="s">
        <v>1334</v>
      </c>
      <c r="D341" s="225"/>
      <c r="E341" s="225"/>
      <c r="F341" s="225"/>
      <c r="G341" s="225"/>
      <c r="H341" s="225"/>
      <c r="I341" s="225"/>
      <c r="J341" s="225"/>
      <c r="K341" s="225"/>
      <c r="L341" s="226"/>
    </row>
    <row r="342" spans="1:12" ht="26.25" customHeight="1">
      <c r="A342" s="23"/>
      <c r="C342" s="91" t="s">
        <v>1335</v>
      </c>
      <c r="D342" s="103"/>
      <c r="E342" s="103"/>
      <c r="F342" s="103"/>
      <c r="G342" s="103" t="s">
        <v>1330</v>
      </c>
      <c r="H342" s="92" t="s">
        <v>704</v>
      </c>
      <c r="I342" s="163">
        <v>3780</v>
      </c>
      <c r="J342" s="217"/>
      <c r="K342" s="67" t="str">
        <f t="shared" ref="K342:K350" si="18">IF((I342*J342)&lt;&gt;0,I342*J342,"")</f>
        <v/>
      </c>
      <c r="L342" s="76"/>
    </row>
    <row r="343" spans="1:12" ht="26.25" customHeight="1">
      <c r="A343" s="23"/>
      <c r="C343" s="65" t="s">
        <v>1336</v>
      </c>
      <c r="D343" s="100"/>
      <c r="E343" s="100"/>
      <c r="F343" s="100"/>
      <c r="G343" s="103" t="s">
        <v>1330</v>
      </c>
      <c r="H343" s="92" t="s">
        <v>704</v>
      </c>
      <c r="I343" s="163">
        <v>4147</v>
      </c>
      <c r="J343" s="217"/>
      <c r="K343" s="67" t="str">
        <f t="shared" si="18"/>
        <v/>
      </c>
      <c r="L343" s="68"/>
    </row>
    <row r="344" spans="1:12" ht="26.25" customHeight="1">
      <c r="A344" s="23"/>
      <c r="C344" s="65" t="s">
        <v>1337</v>
      </c>
      <c r="D344" s="100"/>
      <c r="E344" s="100"/>
      <c r="F344" s="100"/>
      <c r="G344" s="103" t="s">
        <v>1330</v>
      </c>
      <c r="H344" s="92" t="s">
        <v>704</v>
      </c>
      <c r="I344" s="163">
        <v>4609</v>
      </c>
      <c r="J344" s="217"/>
      <c r="K344" s="67" t="str">
        <f t="shared" si="18"/>
        <v/>
      </c>
      <c r="L344" s="68"/>
    </row>
    <row r="345" spans="1:12" ht="26.25" customHeight="1">
      <c r="A345" s="23"/>
      <c r="C345" s="65" t="s">
        <v>1338</v>
      </c>
      <c r="D345" s="100"/>
      <c r="E345" s="100"/>
      <c r="F345" s="100"/>
      <c r="G345" s="103" t="s">
        <v>1330</v>
      </c>
      <c r="H345" s="92" t="s">
        <v>704</v>
      </c>
      <c r="I345" s="163">
        <v>5175</v>
      </c>
      <c r="J345" s="217"/>
      <c r="K345" s="67" t="str">
        <f t="shared" si="18"/>
        <v/>
      </c>
      <c r="L345" s="68"/>
    </row>
    <row r="346" spans="1:12" ht="26.25" customHeight="1">
      <c r="A346" s="23"/>
      <c r="C346" s="65" t="s">
        <v>1339</v>
      </c>
      <c r="D346" s="100"/>
      <c r="E346" s="100"/>
      <c r="F346" s="100"/>
      <c r="G346" s="103" t="s">
        <v>1330</v>
      </c>
      <c r="H346" s="92" t="s">
        <v>704</v>
      </c>
      <c r="I346" s="163">
        <v>5353</v>
      </c>
      <c r="J346" s="217"/>
      <c r="K346" s="67" t="str">
        <f t="shared" si="18"/>
        <v/>
      </c>
      <c r="L346" s="68"/>
    </row>
    <row r="347" spans="1:12" ht="26.25" customHeight="1">
      <c r="A347" s="23"/>
      <c r="C347" s="65" t="s">
        <v>1340</v>
      </c>
      <c r="D347" s="100"/>
      <c r="E347" s="100"/>
      <c r="F347" s="100"/>
      <c r="G347" s="103" t="s">
        <v>1330</v>
      </c>
      <c r="H347" s="92" t="s">
        <v>704</v>
      </c>
      <c r="I347" s="163">
        <v>7494</v>
      </c>
      <c r="J347" s="217"/>
      <c r="K347" s="67" t="str">
        <f t="shared" si="18"/>
        <v/>
      </c>
      <c r="L347" s="68"/>
    </row>
    <row r="348" spans="1:12" ht="26.25" customHeight="1">
      <c r="A348" s="23"/>
      <c r="C348" s="65" t="s">
        <v>1341</v>
      </c>
      <c r="D348" s="100"/>
      <c r="E348" s="100"/>
      <c r="F348" s="100"/>
      <c r="G348" s="103" t="s">
        <v>1330</v>
      </c>
      <c r="H348" s="92" t="s">
        <v>704</v>
      </c>
      <c r="I348" s="163">
        <v>8311</v>
      </c>
      <c r="J348" s="217"/>
      <c r="K348" s="67" t="str">
        <f t="shared" si="18"/>
        <v/>
      </c>
      <c r="L348" s="68"/>
    </row>
    <row r="349" spans="1:12" ht="26.25" customHeight="1">
      <c r="A349" s="23"/>
      <c r="C349" s="65" t="s">
        <v>1342</v>
      </c>
      <c r="D349" s="100"/>
      <c r="E349" s="100"/>
      <c r="F349" s="100"/>
      <c r="G349" s="103" t="s">
        <v>1330</v>
      </c>
      <c r="H349" s="92" t="s">
        <v>704</v>
      </c>
      <c r="I349" s="163">
        <v>8921</v>
      </c>
      <c r="J349" s="217"/>
      <c r="K349" s="67" t="str">
        <f t="shared" si="18"/>
        <v/>
      </c>
      <c r="L349" s="68"/>
    </row>
    <row r="350" spans="1:12" ht="26.25" customHeight="1">
      <c r="A350" s="23"/>
      <c r="C350" s="65" t="s">
        <v>1343</v>
      </c>
      <c r="D350" s="100"/>
      <c r="E350" s="100"/>
      <c r="F350" s="100"/>
      <c r="G350" s="103" t="s">
        <v>1330</v>
      </c>
      <c r="H350" s="92" t="s">
        <v>704</v>
      </c>
      <c r="I350" s="163">
        <v>10113</v>
      </c>
      <c r="J350" s="217"/>
      <c r="K350" s="67" t="str">
        <f t="shared" si="18"/>
        <v/>
      </c>
      <c r="L350" s="68"/>
    </row>
    <row r="351" spans="1:12" ht="28.5" customHeight="1">
      <c r="A351" s="23"/>
      <c r="C351" s="231" t="s">
        <v>903</v>
      </c>
      <c r="D351" s="233"/>
      <c r="E351" s="233"/>
      <c r="F351" s="233"/>
      <c r="G351" s="233"/>
      <c r="H351" s="233"/>
      <c r="I351" s="233"/>
      <c r="J351" s="233"/>
      <c r="K351" s="233"/>
      <c r="L351" s="234"/>
    </row>
    <row r="352" spans="1:12" ht="24" customHeight="1">
      <c r="A352" s="23"/>
      <c r="C352" s="235" t="s">
        <v>1</v>
      </c>
      <c r="D352" s="236"/>
      <c r="E352" s="236"/>
      <c r="F352" s="236"/>
      <c r="G352" s="421" t="s">
        <v>831</v>
      </c>
      <c r="H352" s="422"/>
      <c r="I352" s="237"/>
      <c r="J352" s="237"/>
      <c r="K352" s="237"/>
      <c r="L352" s="232"/>
    </row>
    <row r="353" spans="1:12" ht="27.75" customHeight="1">
      <c r="A353" s="23"/>
      <c r="C353" s="65" t="s">
        <v>822</v>
      </c>
      <c r="D353" s="88"/>
      <c r="E353" s="88"/>
      <c r="F353" s="88"/>
      <c r="G353" s="423" t="s">
        <v>911</v>
      </c>
      <c r="H353" s="424"/>
      <c r="I353" s="277">
        <v>1093</v>
      </c>
      <c r="J353" s="217"/>
      <c r="K353" s="67" t="str">
        <f>IF((I353*J353)&lt;&gt;0,I353*J353,"")</f>
        <v/>
      </c>
      <c r="L353" s="68"/>
    </row>
    <row r="354" spans="1:12" ht="27.75" customHeight="1">
      <c r="A354" s="23"/>
      <c r="C354" s="188" t="s">
        <v>823</v>
      </c>
      <c r="D354" s="88"/>
      <c r="E354" s="88"/>
      <c r="F354" s="88"/>
      <c r="G354" s="423" t="s">
        <v>910</v>
      </c>
      <c r="H354" s="424"/>
      <c r="I354" s="278">
        <v>1332</v>
      </c>
      <c r="J354" s="217"/>
      <c r="K354" s="67" t="str">
        <f>IF((I354*J354)&lt;&gt;0,I354*J354,"")</f>
        <v/>
      </c>
      <c r="L354" s="68"/>
    </row>
    <row r="355" spans="1:12" ht="27.75" customHeight="1">
      <c r="A355" s="23"/>
      <c r="C355" s="188" t="s">
        <v>904</v>
      </c>
      <c r="D355" s="281"/>
      <c r="E355" s="281"/>
      <c r="F355" s="281"/>
      <c r="G355" s="423" t="s">
        <v>905</v>
      </c>
      <c r="H355" s="424" t="s">
        <v>905</v>
      </c>
      <c r="I355" s="278">
        <v>5195</v>
      </c>
      <c r="J355" s="217"/>
      <c r="K355" s="67" t="str">
        <f>IF((I355*J355)&lt;&gt;0,I355*J355,"")</f>
        <v/>
      </c>
      <c r="L355" s="68"/>
    </row>
    <row r="356" spans="1:12" ht="27.75" customHeight="1">
      <c r="A356" s="23"/>
      <c r="C356" s="188" t="s">
        <v>906</v>
      </c>
      <c r="D356" s="281"/>
      <c r="E356" s="281"/>
      <c r="F356" s="281"/>
      <c r="G356" s="423" t="s">
        <v>907</v>
      </c>
      <c r="H356" s="424" t="s">
        <v>907</v>
      </c>
      <c r="I356" s="278">
        <v>5546</v>
      </c>
      <c r="J356" s="217"/>
      <c r="K356" s="67" t="str">
        <f>IF((I356*J356)&lt;&gt;0,I356*J356,"")</f>
        <v/>
      </c>
      <c r="L356" s="68"/>
    </row>
    <row r="357" spans="1:12" ht="27.75" customHeight="1">
      <c r="A357" s="23"/>
      <c r="C357" s="188" t="s">
        <v>908</v>
      </c>
      <c r="D357" s="281"/>
      <c r="E357" s="281"/>
      <c r="F357" s="281"/>
      <c r="G357" s="423" t="s">
        <v>909</v>
      </c>
      <c r="H357" s="424" t="s">
        <v>909</v>
      </c>
      <c r="I357" s="278">
        <v>7309</v>
      </c>
      <c r="J357" s="217"/>
      <c r="K357" s="67" t="str">
        <f>IF((I357*J357)&lt;&gt;0,I357*J357,"")</f>
        <v/>
      </c>
      <c r="L357" s="68"/>
    </row>
    <row r="358" spans="1:12" ht="16.5" customHeight="1">
      <c r="A358" s="23"/>
      <c r="C358" s="222" t="s">
        <v>842</v>
      </c>
      <c r="D358" s="223"/>
      <c r="E358" s="223"/>
      <c r="F358" s="223"/>
      <c r="G358" s="223"/>
      <c r="H358" s="223"/>
      <c r="I358" s="223"/>
      <c r="J358" s="223"/>
      <c r="K358" s="223"/>
      <c r="L358" s="223"/>
    </row>
    <row r="359" spans="1:12" ht="23.25" customHeight="1">
      <c r="A359" s="23"/>
      <c r="C359" s="188" t="s">
        <v>824</v>
      </c>
      <c r="D359" s="180" t="s">
        <v>860</v>
      </c>
      <c r="E359" s="283"/>
      <c r="F359" s="189"/>
      <c r="G359" s="423" t="s">
        <v>860</v>
      </c>
      <c r="H359" s="424" t="s">
        <v>860</v>
      </c>
      <c r="I359" s="278">
        <v>301</v>
      </c>
      <c r="J359" s="217"/>
      <c r="K359" s="67" t="str">
        <f t="shared" ref="K359:K367" si="19">IF((I359*J359)&lt;&gt;0,I359*J359,"")</f>
        <v/>
      </c>
      <c r="L359" s="190"/>
    </row>
    <row r="360" spans="1:12" ht="23.25" customHeight="1">
      <c r="A360" s="23"/>
      <c r="C360" s="188" t="s">
        <v>825</v>
      </c>
      <c r="D360" s="180" t="s">
        <v>912</v>
      </c>
      <c r="E360" s="283"/>
      <c r="F360" s="189"/>
      <c r="G360" s="423" t="s">
        <v>912</v>
      </c>
      <c r="H360" s="424" t="s">
        <v>912</v>
      </c>
      <c r="I360" s="278">
        <v>1000</v>
      </c>
      <c r="J360" s="217"/>
      <c r="K360" s="67" t="str">
        <f t="shared" si="19"/>
        <v/>
      </c>
      <c r="L360" s="190"/>
    </row>
    <row r="361" spans="1:12" ht="23.25" customHeight="1">
      <c r="A361" s="23"/>
      <c r="C361" s="188" t="s">
        <v>826</v>
      </c>
      <c r="D361" s="180" t="s">
        <v>832</v>
      </c>
      <c r="E361" s="283"/>
      <c r="F361" s="189"/>
      <c r="G361" s="423" t="s">
        <v>832</v>
      </c>
      <c r="H361" s="424" t="s">
        <v>832</v>
      </c>
      <c r="I361" s="278">
        <v>35</v>
      </c>
      <c r="J361" s="217"/>
      <c r="K361" s="67" t="str">
        <f t="shared" si="19"/>
        <v/>
      </c>
      <c r="L361" s="190"/>
    </row>
    <row r="362" spans="1:12" ht="23.25" customHeight="1">
      <c r="A362" s="23"/>
      <c r="C362" s="188" t="s">
        <v>827</v>
      </c>
      <c r="D362" s="180" t="s">
        <v>833</v>
      </c>
      <c r="E362" s="283"/>
      <c r="F362" s="189"/>
      <c r="G362" s="423" t="s">
        <v>833</v>
      </c>
      <c r="H362" s="424" t="s">
        <v>833</v>
      </c>
      <c r="I362" s="278">
        <v>65</v>
      </c>
      <c r="J362" s="217"/>
      <c r="K362" s="67" t="str">
        <f t="shared" si="19"/>
        <v/>
      </c>
      <c r="L362" s="190"/>
    </row>
    <row r="363" spans="1:12" ht="23.25" customHeight="1">
      <c r="A363" s="23"/>
      <c r="C363" s="188" t="s">
        <v>828</v>
      </c>
      <c r="D363" s="180" t="s">
        <v>834</v>
      </c>
      <c r="E363" s="283"/>
      <c r="F363" s="189"/>
      <c r="G363" s="423" t="s">
        <v>834</v>
      </c>
      <c r="H363" s="424" t="s">
        <v>834</v>
      </c>
      <c r="I363" s="278">
        <v>12</v>
      </c>
      <c r="J363" s="217"/>
      <c r="K363" s="67" t="str">
        <f t="shared" si="19"/>
        <v/>
      </c>
      <c r="L363" s="190"/>
    </row>
    <row r="364" spans="1:12" ht="23.25" customHeight="1">
      <c r="A364" s="23"/>
      <c r="C364" s="188" t="s">
        <v>829</v>
      </c>
      <c r="D364" s="180" t="s">
        <v>835</v>
      </c>
      <c r="E364" s="283"/>
      <c r="F364" s="189"/>
      <c r="G364" s="423" t="s">
        <v>835</v>
      </c>
      <c r="H364" s="424" t="s">
        <v>835</v>
      </c>
      <c r="I364" s="278">
        <v>12</v>
      </c>
      <c r="J364" s="217"/>
      <c r="K364" s="67" t="str">
        <f t="shared" si="19"/>
        <v/>
      </c>
      <c r="L364" s="190"/>
    </row>
    <row r="365" spans="1:12" ht="23.25" customHeight="1">
      <c r="A365" s="23"/>
      <c r="C365" s="188" t="s">
        <v>830</v>
      </c>
      <c r="D365" s="180" t="s">
        <v>913</v>
      </c>
      <c r="E365" s="283"/>
      <c r="F365" s="189"/>
      <c r="G365" s="423" t="s">
        <v>913</v>
      </c>
      <c r="H365" s="424" t="s">
        <v>913</v>
      </c>
      <c r="I365" s="278">
        <v>18</v>
      </c>
      <c r="J365" s="217"/>
      <c r="K365" s="67" t="str">
        <f t="shared" si="19"/>
        <v/>
      </c>
      <c r="L365" s="190"/>
    </row>
    <row r="366" spans="1:12" ht="23.25" customHeight="1">
      <c r="A366" s="23"/>
      <c r="C366" s="188" t="s">
        <v>837</v>
      </c>
      <c r="D366" s="180" t="s">
        <v>838</v>
      </c>
      <c r="E366" s="189"/>
      <c r="F366" s="189"/>
      <c r="G366" s="423" t="s">
        <v>838</v>
      </c>
      <c r="H366" s="424" t="s">
        <v>838</v>
      </c>
      <c r="I366" s="278">
        <v>52</v>
      </c>
      <c r="J366" s="217"/>
      <c r="K366" s="67" t="str">
        <f t="shared" si="19"/>
        <v/>
      </c>
      <c r="L366" s="190"/>
    </row>
    <row r="367" spans="1:12" ht="23.25" customHeight="1">
      <c r="A367" s="23"/>
      <c r="C367" s="188" t="s">
        <v>836</v>
      </c>
      <c r="D367" s="180" t="s">
        <v>839</v>
      </c>
      <c r="E367" s="189"/>
      <c r="F367" s="189"/>
      <c r="G367" s="423" t="s">
        <v>839</v>
      </c>
      <c r="H367" s="424" t="s">
        <v>839</v>
      </c>
      <c r="I367" s="278">
        <v>52</v>
      </c>
      <c r="J367" s="217"/>
      <c r="K367" s="67" t="str">
        <f t="shared" si="19"/>
        <v/>
      </c>
      <c r="L367" s="190"/>
    </row>
    <row r="368" spans="1:12" ht="27" customHeight="1">
      <c r="A368" s="23"/>
      <c r="C368" s="231" t="s">
        <v>902</v>
      </c>
      <c r="D368" s="233"/>
      <c r="E368" s="233"/>
      <c r="F368" s="233"/>
      <c r="G368" s="233"/>
      <c r="H368" s="233"/>
      <c r="I368" s="233"/>
      <c r="J368" s="233"/>
      <c r="K368" s="233"/>
      <c r="L368" s="234"/>
    </row>
    <row r="369" spans="1:12" ht="38.25" customHeight="1">
      <c r="A369" s="23"/>
      <c r="C369" s="188" t="s">
        <v>845</v>
      </c>
      <c r="D369" s="238"/>
      <c r="E369" s="238"/>
      <c r="F369" s="238"/>
      <c r="G369" s="423" t="s">
        <v>916</v>
      </c>
      <c r="H369" s="424" t="s">
        <v>916</v>
      </c>
      <c r="I369" s="300">
        <v>14163</v>
      </c>
      <c r="J369" s="290"/>
      <c r="K369" s="67" t="str">
        <f t="shared" ref="K369:K380" si="20">IF((I369*J369)&lt;&gt;0,I369*J369,"")</f>
        <v/>
      </c>
      <c r="L369" s="239"/>
    </row>
    <row r="370" spans="1:12" ht="38.25" customHeight="1">
      <c r="A370" s="23"/>
      <c r="C370" s="188" t="s">
        <v>846</v>
      </c>
      <c r="D370" s="179"/>
      <c r="E370" s="179"/>
      <c r="F370" s="179"/>
      <c r="G370" s="423" t="s">
        <v>917</v>
      </c>
      <c r="H370" s="424" t="s">
        <v>917</v>
      </c>
      <c r="I370" s="300">
        <v>16789</v>
      </c>
      <c r="J370" s="290"/>
      <c r="K370" s="67" t="str">
        <f t="shared" si="20"/>
        <v/>
      </c>
      <c r="L370" s="174"/>
    </row>
    <row r="371" spans="1:12" ht="38.25" customHeight="1">
      <c r="A371" s="23"/>
      <c r="C371" s="188" t="s">
        <v>847</v>
      </c>
      <c r="D371" s="179"/>
      <c r="E371" s="179"/>
      <c r="F371" s="179"/>
      <c r="G371" s="423" t="s">
        <v>918</v>
      </c>
      <c r="H371" s="424" t="s">
        <v>918</v>
      </c>
      <c r="I371" s="300">
        <v>18036</v>
      </c>
      <c r="J371" s="290"/>
      <c r="K371" s="67" t="str">
        <f t="shared" si="20"/>
        <v/>
      </c>
      <c r="L371" s="174"/>
    </row>
    <row r="372" spans="1:12" ht="38.25" customHeight="1">
      <c r="A372" s="23"/>
      <c r="C372" s="188" t="s">
        <v>848</v>
      </c>
      <c r="D372" s="179"/>
      <c r="E372" s="179"/>
      <c r="F372" s="179"/>
      <c r="G372" s="423" t="s">
        <v>919</v>
      </c>
      <c r="H372" s="424" t="s">
        <v>919</v>
      </c>
      <c r="I372" s="300">
        <v>18738</v>
      </c>
      <c r="J372" s="290"/>
      <c r="K372" s="67" t="str">
        <f t="shared" si="20"/>
        <v/>
      </c>
      <c r="L372" s="174"/>
    </row>
    <row r="373" spans="1:12" ht="38.25" customHeight="1">
      <c r="A373" s="23"/>
      <c r="C373" s="188" t="s">
        <v>849</v>
      </c>
      <c r="D373" s="179"/>
      <c r="E373" s="179"/>
      <c r="F373" s="179"/>
      <c r="G373" s="423" t="s">
        <v>920</v>
      </c>
      <c r="H373" s="424" t="s">
        <v>920</v>
      </c>
      <c r="I373" s="300">
        <v>20654</v>
      </c>
      <c r="J373" s="290"/>
      <c r="K373" s="67" t="str">
        <f t="shared" si="20"/>
        <v/>
      </c>
      <c r="L373" s="174"/>
    </row>
    <row r="374" spans="1:12" ht="38.25" customHeight="1">
      <c r="A374" s="23"/>
      <c r="C374" s="188" t="s">
        <v>914</v>
      </c>
      <c r="D374" s="179"/>
      <c r="E374" s="179"/>
      <c r="F374" s="179"/>
      <c r="G374" s="423" t="s">
        <v>921</v>
      </c>
      <c r="H374" s="424" t="s">
        <v>921</v>
      </c>
      <c r="I374" s="300">
        <v>24610</v>
      </c>
      <c r="J374" s="217"/>
      <c r="K374" s="67" t="str">
        <f t="shared" si="20"/>
        <v/>
      </c>
      <c r="L374" s="174"/>
    </row>
    <row r="375" spans="1:12" ht="38.25" customHeight="1">
      <c r="A375" s="23"/>
      <c r="C375" s="188" t="s">
        <v>850</v>
      </c>
      <c r="D375" s="179"/>
      <c r="E375" s="179"/>
      <c r="F375" s="179"/>
      <c r="G375" s="423" t="s">
        <v>855</v>
      </c>
      <c r="H375" s="424" t="s">
        <v>855</v>
      </c>
      <c r="I375" s="301">
        <v>14163</v>
      </c>
      <c r="J375" s="217"/>
      <c r="K375" s="67" t="str">
        <f t="shared" si="20"/>
        <v/>
      </c>
      <c r="L375" s="174"/>
    </row>
    <row r="376" spans="1:12" ht="38.25" customHeight="1">
      <c r="A376" s="23"/>
      <c r="C376" s="188" t="s">
        <v>851</v>
      </c>
      <c r="D376" s="179"/>
      <c r="E376" s="179"/>
      <c r="F376" s="179"/>
      <c r="G376" s="423" t="s">
        <v>856</v>
      </c>
      <c r="H376" s="424" t="s">
        <v>856</v>
      </c>
      <c r="I376" s="301">
        <v>16789</v>
      </c>
      <c r="J376" s="217"/>
      <c r="K376" s="67" t="str">
        <f t="shared" si="20"/>
        <v/>
      </c>
      <c r="L376" s="174"/>
    </row>
    <row r="377" spans="1:12" ht="38.25" customHeight="1">
      <c r="A377" s="23"/>
      <c r="C377" s="188" t="s">
        <v>852</v>
      </c>
      <c r="D377" s="179"/>
      <c r="E377" s="179"/>
      <c r="F377" s="179"/>
      <c r="G377" s="423" t="s">
        <v>857</v>
      </c>
      <c r="H377" s="424" t="s">
        <v>857</v>
      </c>
      <c r="I377" s="301">
        <v>18036</v>
      </c>
      <c r="J377" s="217"/>
      <c r="K377" s="67" t="str">
        <f t="shared" si="20"/>
        <v/>
      </c>
      <c r="L377" s="174"/>
    </row>
    <row r="378" spans="1:12" ht="38.25" customHeight="1">
      <c r="A378" s="23"/>
      <c r="C378" s="188" t="s">
        <v>853</v>
      </c>
      <c r="D378" s="179"/>
      <c r="E378" s="179"/>
      <c r="F378" s="179"/>
      <c r="G378" s="423" t="s">
        <v>858</v>
      </c>
      <c r="H378" s="424" t="s">
        <v>858</v>
      </c>
      <c r="I378" s="301">
        <v>18738</v>
      </c>
      <c r="J378" s="217"/>
      <c r="K378" s="67" t="str">
        <f t="shared" si="20"/>
        <v/>
      </c>
      <c r="L378" s="174"/>
    </row>
    <row r="379" spans="1:12" ht="38.25" customHeight="1">
      <c r="A379" s="23"/>
      <c r="C379" s="188" t="s">
        <v>854</v>
      </c>
      <c r="D379" s="179"/>
      <c r="E379" s="179"/>
      <c r="F379" s="179"/>
      <c r="G379" s="423" t="s">
        <v>859</v>
      </c>
      <c r="H379" s="424" t="s">
        <v>859</v>
      </c>
      <c r="I379" s="301">
        <v>20654</v>
      </c>
      <c r="J379" s="217"/>
      <c r="K379" s="67" t="str">
        <f t="shared" si="20"/>
        <v/>
      </c>
      <c r="L379" s="174"/>
    </row>
    <row r="380" spans="1:12" ht="38.25" customHeight="1">
      <c r="A380" s="23"/>
      <c r="C380" s="188" t="s">
        <v>915</v>
      </c>
      <c r="D380" s="179"/>
      <c r="E380" s="179"/>
      <c r="F380" s="179"/>
      <c r="G380" s="423" t="s">
        <v>922</v>
      </c>
      <c r="H380" s="424" t="s">
        <v>922</v>
      </c>
      <c r="I380" s="300">
        <v>24610</v>
      </c>
      <c r="J380" s="217"/>
      <c r="K380" s="67" t="str">
        <f t="shared" si="20"/>
        <v/>
      </c>
      <c r="L380" s="174"/>
    </row>
    <row r="381" spans="1:12" ht="18" customHeight="1">
      <c r="A381" s="23"/>
      <c r="C381" s="207" t="s">
        <v>861</v>
      </c>
      <c r="D381" s="208"/>
      <c r="E381" s="208"/>
      <c r="F381" s="208"/>
      <c r="G381" s="208"/>
      <c r="H381" s="208"/>
      <c r="I381" s="208"/>
      <c r="J381" s="208"/>
      <c r="K381" s="208"/>
      <c r="L381" s="209"/>
    </row>
    <row r="382" spans="1:12" ht="23.25" customHeight="1">
      <c r="A382" s="23"/>
      <c r="C382" s="282" t="s">
        <v>862</v>
      </c>
      <c r="D382" s="180" t="s">
        <v>863</v>
      </c>
      <c r="E382" s="186"/>
      <c r="F382" s="186"/>
      <c r="G382" s="423" t="s">
        <v>925</v>
      </c>
      <c r="H382" s="424" t="s">
        <v>925</v>
      </c>
      <c r="I382" s="278">
        <v>566</v>
      </c>
      <c r="J382" s="217"/>
      <c r="K382" s="67" t="str">
        <f t="shared" ref="K382:K388" si="21">IF((I382*J382)&lt;&gt;0,I382*J382,"")</f>
        <v/>
      </c>
      <c r="L382" s="156"/>
    </row>
    <row r="383" spans="1:12" ht="23.25" customHeight="1">
      <c r="A383" s="23"/>
      <c r="C383" s="282" t="s">
        <v>864</v>
      </c>
      <c r="D383" s="180"/>
      <c r="E383" s="186"/>
      <c r="F383" s="186"/>
      <c r="G383" s="423" t="s">
        <v>926</v>
      </c>
      <c r="H383" s="424" t="s">
        <v>926</v>
      </c>
      <c r="I383" s="278">
        <v>860</v>
      </c>
      <c r="J383" s="217"/>
      <c r="K383" s="67" t="str">
        <f t="shared" si="21"/>
        <v/>
      </c>
      <c r="L383" s="156"/>
    </row>
    <row r="384" spans="1:12" ht="23.25" customHeight="1">
      <c r="A384" s="23"/>
      <c r="C384" s="282" t="s">
        <v>866</v>
      </c>
      <c r="D384" s="180"/>
      <c r="E384" s="186"/>
      <c r="F384" s="186"/>
      <c r="G384" s="423" t="s">
        <v>927</v>
      </c>
      <c r="H384" s="424" t="s">
        <v>927</v>
      </c>
      <c r="I384" s="278">
        <v>1318</v>
      </c>
      <c r="J384" s="217"/>
      <c r="K384" s="67" t="str">
        <f t="shared" si="21"/>
        <v/>
      </c>
      <c r="L384" s="156"/>
    </row>
    <row r="385" spans="1:12" ht="23.25" customHeight="1">
      <c r="A385" s="23"/>
      <c r="C385" s="282" t="s">
        <v>868</v>
      </c>
      <c r="D385" s="180"/>
      <c r="E385" s="186"/>
      <c r="F385" s="186"/>
      <c r="G385" s="423" t="s">
        <v>1344</v>
      </c>
      <c r="H385" s="424" t="s">
        <v>928</v>
      </c>
      <c r="I385" s="278">
        <v>1557</v>
      </c>
      <c r="J385" s="217"/>
      <c r="K385" s="67" t="str">
        <f t="shared" si="21"/>
        <v/>
      </c>
      <c r="L385" s="156"/>
    </row>
    <row r="386" spans="1:12" ht="23.25" customHeight="1">
      <c r="A386" s="23"/>
      <c r="C386" s="282" t="s">
        <v>923</v>
      </c>
      <c r="D386" s="180" t="s">
        <v>865</v>
      </c>
      <c r="E386" s="186"/>
      <c r="F386" s="186"/>
      <c r="G386" s="423" t="s">
        <v>929</v>
      </c>
      <c r="H386" s="424" t="s">
        <v>929</v>
      </c>
      <c r="I386" s="278">
        <v>2575</v>
      </c>
      <c r="J386" s="217"/>
      <c r="K386" s="67" t="str">
        <f t="shared" si="21"/>
        <v/>
      </c>
      <c r="L386" s="156"/>
    </row>
    <row r="387" spans="1:12" ht="23.25" customHeight="1">
      <c r="A387" s="23"/>
      <c r="C387" s="282" t="s">
        <v>924</v>
      </c>
      <c r="D387" s="180" t="s">
        <v>867</v>
      </c>
      <c r="E387" s="187"/>
      <c r="F387" s="187"/>
      <c r="G387" s="423" t="s">
        <v>930</v>
      </c>
      <c r="H387" s="424" t="s">
        <v>930</v>
      </c>
      <c r="I387" s="278">
        <v>5700</v>
      </c>
      <c r="J387" s="217"/>
      <c r="K387" s="67" t="str">
        <f t="shared" si="21"/>
        <v/>
      </c>
      <c r="L387" s="174"/>
    </row>
    <row r="388" spans="1:12" ht="21" customHeight="1">
      <c r="A388" s="23"/>
      <c r="C388" s="288" t="s">
        <v>843</v>
      </c>
      <c r="D388" s="289"/>
      <c r="E388" s="289"/>
      <c r="F388" s="289"/>
      <c r="G388" s="425" t="s">
        <v>844</v>
      </c>
      <c r="H388" s="426"/>
      <c r="I388" s="286">
        <v>842</v>
      </c>
      <c r="J388" s="217"/>
      <c r="K388" s="67" t="str">
        <f t="shared" si="21"/>
        <v/>
      </c>
      <c r="L388" s="287"/>
    </row>
    <row r="389" spans="1:12" ht="15.75">
      <c r="A389" s="23"/>
      <c r="C389" s="279" t="s">
        <v>931</v>
      </c>
      <c r="D389" s="279"/>
      <c r="E389" s="279"/>
      <c r="F389" s="279"/>
      <c r="G389" s="280"/>
      <c r="H389" s="280"/>
      <c r="I389" s="280"/>
      <c r="J389" s="386"/>
      <c r="K389" s="386"/>
      <c r="L389" s="299"/>
    </row>
    <row r="390" spans="1:12">
      <c r="A390" s="23"/>
      <c r="C390" s="284" t="s">
        <v>932</v>
      </c>
      <c r="D390" s="284" t="s">
        <v>932</v>
      </c>
      <c r="E390" s="285"/>
      <c r="F390" s="25"/>
      <c r="H390" s="25"/>
      <c r="I390" s="157"/>
      <c r="J390" s="217"/>
      <c r="K390" s="67"/>
      <c r="L390" s="68"/>
    </row>
    <row r="391" spans="1:12">
      <c r="C391" s="282" t="s">
        <v>843</v>
      </c>
      <c r="D391" s="282" t="s">
        <v>844</v>
      </c>
      <c r="E391" s="295">
        <v>828</v>
      </c>
      <c r="F391" s="96"/>
      <c r="G391" s="427" t="s">
        <v>844</v>
      </c>
      <c r="H391" s="427"/>
      <c r="I391" s="294">
        <v>842</v>
      </c>
      <c r="J391" s="217"/>
      <c r="K391" s="67" t="str">
        <f t="shared" ref="K391:K401" si="22">IF((I391*J391)&lt;&gt;0,I391*J391,"")</f>
        <v/>
      </c>
      <c r="L391" s="291"/>
    </row>
    <row r="392" spans="1:12">
      <c r="C392" s="282" t="s">
        <v>933</v>
      </c>
      <c r="D392" s="282" t="s">
        <v>934</v>
      </c>
      <c r="E392" s="295">
        <v>1128</v>
      </c>
      <c r="F392" s="96"/>
      <c r="G392" s="427" t="s">
        <v>934</v>
      </c>
      <c r="H392" s="427"/>
      <c r="I392" s="294">
        <v>1147</v>
      </c>
      <c r="J392" s="217"/>
      <c r="K392" s="67" t="str">
        <f t="shared" si="22"/>
        <v/>
      </c>
      <c r="L392" s="291"/>
    </row>
    <row r="393" spans="1:12">
      <c r="C393" s="296" t="s">
        <v>935</v>
      </c>
      <c r="D393" s="296" t="s">
        <v>935</v>
      </c>
      <c r="E393" s="295"/>
      <c r="F393" s="96"/>
      <c r="G393" s="96"/>
      <c r="H393" s="96"/>
      <c r="I393" s="293">
        <v>0</v>
      </c>
      <c r="J393" s="217"/>
      <c r="K393" s="67" t="str">
        <f t="shared" si="22"/>
        <v/>
      </c>
      <c r="L393" s="291"/>
    </row>
    <row r="394" spans="1:12">
      <c r="C394" s="282" t="s">
        <v>837</v>
      </c>
      <c r="D394" s="282" t="s">
        <v>936</v>
      </c>
      <c r="E394" s="295">
        <v>49</v>
      </c>
      <c r="F394" s="96"/>
      <c r="G394" s="427" t="s">
        <v>936</v>
      </c>
      <c r="H394" s="427"/>
      <c r="I394" s="294">
        <v>52</v>
      </c>
      <c r="J394" s="217"/>
      <c r="K394" s="67" t="str">
        <f t="shared" si="22"/>
        <v/>
      </c>
      <c r="L394" s="291"/>
    </row>
    <row r="395" spans="1:12">
      <c r="C395" s="282" t="s">
        <v>937</v>
      </c>
      <c r="D395" s="297" t="s">
        <v>938</v>
      </c>
      <c r="E395" s="295">
        <v>106</v>
      </c>
      <c r="F395" s="96"/>
      <c r="G395" s="427" t="s">
        <v>938</v>
      </c>
      <c r="H395" s="427"/>
      <c r="I395" s="294">
        <v>108</v>
      </c>
      <c r="J395" s="217"/>
      <c r="K395" s="67" t="str">
        <f t="shared" si="22"/>
        <v/>
      </c>
      <c r="L395" s="291"/>
    </row>
    <row r="396" spans="1:12">
      <c r="C396" s="296" t="s">
        <v>939</v>
      </c>
      <c r="D396" s="296" t="s">
        <v>939</v>
      </c>
      <c r="E396" s="295"/>
      <c r="F396" s="96"/>
      <c r="G396" s="96"/>
      <c r="H396" s="96"/>
      <c r="I396" s="293"/>
      <c r="J396" s="217"/>
      <c r="K396" s="67" t="str">
        <f t="shared" si="22"/>
        <v/>
      </c>
      <c r="L396" s="291"/>
    </row>
    <row r="397" spans="1:12">
      <c r="C397" s="282" t="s">
        <v>940</v>
      </c>
      <c r="D397" s="297" t="s">
        <v>941</v>
      </c>
      <c r="E397" s="295">
        <v>14</v>
      </c>
      <c r="F397" s="96"/>
      <c r="G397" s="427" t="s">
        <v>941</v>
      </c>
      <c r="H397" s="427"/>
      <c r="I397" s="294">
        <v>14</v>
      </c>
      <c r="J397" s="217"/>
      <c r="K397" s="67" t="str">
        <f t="shared" si="22"/>
        <v/>
      </c>
      <c r="L397" s="291"/>
    </row>
    <row r="398" spans="1:12">
      <c r="C398" s="282" t="s">
        <v>942</v>
      </c>
      <c r="D398" s="297" t="s">
        <v>943</v>
      </c>
      <c r="E398" s="295">
        <v>23</v>
      </c>
      <c r="F398" s="96"/>
      <c r="G398" s="427" t="s">
        <v>943</v>
      </c>
      <c r="H398" s="427"/>
      <c r="I398" s="294">
        <v>23</v>
      </c>
      <c r="J398" s="217"/>
      <c r="K398" s="67" t="str">
        <f t="shared" si="22"/>
        <v/>
      </c>
      <c r="L398" s="291"/>
    </row>
    <row r="399" spans="1:12">
      <c r="C399" s="296" t="s">
        <v>944</v>
      </c>
      <c r="D399" s="296" t="s">
        <v>944</v>
      </c>
      <c r="E399" s="295"/>
      <c r="F399" s="96"/>
      <c r="G399" s="96"/>
      <c r="H399" s="96"/>
      <c r="I399" s="293"/>
      <c r="J399" s="217"/>
      <c r="K399" s="67" t="str">
        <f t="shared" si="22"/>
        <v/>
      </c>
      <c r="L399" s="291"/>
    </row>
    <row r="400" spans="1:12">
      <c r="C400" s="297" t="s">
        <v>945</v>
      </c>
      <c r="D400" s="282" t="s">
        <v>946</v>
      </c>
      <c r="E400" s="295">
        <v>632</v>
      </c>
      <c r="F400" s="96"/>
      <c r="G400" s="427" t="s">
        <v>946</v>
      </c>
      <c r="H400" s="427"/>
      <c r="I400" s="294">
        <v>643</v>
      </c>
      <c r="J400" s="217"/>
      <c r="K400" s="67" t="str">
        <f t="shared" si="22"/>
        <v/>
      </c>
      <c r="L400" s="291"/>
    </row>
    <row r="401" spans="3:12">
      <c r="C401" s="297" t="s">
        <v>947</v>
      </c>
      <c r="D401" s="180" t="s">
        <v>948</v>
      </c>
      <c r="E401" s="283">
        <v>895</v>
      </c>
      <c r="G401" s="428" t="s">
        <v>948</v>
      </c>
      <c r="H401" s="429"/>
      <c r="I401" s="292">
        <v>910</v>
      </c>
      <c r="J401" s="217"/>
      <c r="K401" s="67" t="str">
        <f t="shared" si="22"/>
        <v/>
      </c>
      <c r="L401" s="291"/>
    </row>
    <row r="402" spans="3:12" ht="15.75">
      <c r="C402" s="388" t="s">
        <v>1345</v>
      </c>
      <c r="D402" s="389"/>
      <c r="E402" s="389"/>
      <c r="F402" s="389"/>
      <c r="G402" s="389"/>
      <c r="H402" s="389"/>
      <c r="I402" s="389"/>
      <c r="J402" s="389"/>
      <c r="K402" s="389"/>
      <c r="L402" s="390"/>
    </row>
    <row r="403" spans="3:12" ht="38.25">
      <c r="C403" s="235" t="s">
        <v>1</v>
      </c>
      <c r="D403" s="80" t="s">
        <v>4</v>
      </c>
      <c r="E403" s="80" t="s">
        <v>661</v>
      </c>
      <c r="F403" s="80" t="s">
        <v>662</v>
      </c>
      <c r="G403" s="235" t="s">
        <v>1346</v>
      </c>
      <c r="H403" s="235" t="s">
        <v>749</v>
      </c>
      <c r="I403" s="235" t="str">
        <f>VLOOKUP(C403,'Паровые Увлажнители'!$C$116:$I$401,7,FALSE)</f>
        <v>Цена EUR</v>
      </c>
      <c r="J403" s="235"/>
      <c r="K403" s="235"/>
      <c r="L403" s="235" t="str">
        <f t="shared" ref="L403:L408" si="23">IF((J403*K403)&lt;&gt;0,J403*K403,"")</f>
        <v/>
      </c>
    </row>
    <row r="404" spans="3:12" ht="38.25">
      <c r="C404" s="391" t="s">
        <v>1347</v>
      </c>
      <c r="D404" s="392" t="s">
        <v>1348</v>
      </c>
      <c r="E404" s="392">
        <v>10500</v>
      </c>
      <c r="F404" s="387" t="s">
        <v>1349</v>
      </c>
      <c r="G404" s="393" t="s">
        <v>1350</v>
      </c>
      <c r="H404" s="387" t="s">
        <v>738</v>
      </c>
      <c r="I404" s="163" t="s">
        <v>1351</v>
      </c>
      <c r="J404" s="67"/>
      <c r="K404" s="67"/>
      <c r="L404" s="163" t="str">
        <f t="shared" si="23"/>
        <v/>
      </c>
    </row>
    <row r="405" spans="3:12" ht="38.25">
      <c r="C405" s="394" t="s">
        <v>1352</v>
      </c>
      <c r="D405" s="395" t="s">
        <v>1353</v>
      </c>
      <c r="E405" s="395">
        <v>13500</v>
      </c>
      <c r="F405" s="387" t="s">
        <v>1349</v>
      </c>
      <c r="G405" s="396" t="s">
        <v>1354</v>
      </c>
      <c r="H405" s="387" t="s">
        <v>738</v>
      </c>
      <c r="I405" s="163" t="s">
        <v>1351</v>
      </c>
      <c r="J405" s="67"/>
      <c r="K405" s="67"/>
      <c r="L405" s="163" t="str">
        <f t="shared" si="23"/>
        <v/>
      </c>
    </row>
    <row r="406" spans="3:12" ht="38.25">
      <c r="C406" s="394" t="s">
        <v>1355</v>
      </c>
      <c r="D406" s="395" t="s">
        <v>1356</v>
      </c>
      <c r="E406" s="395">
        <v>16900</v>
      </c>
      <c r="F406" s="387" t="s">
        <v>1349</v>
      </c>
      <c r="G406" s="396" t="s">
        <v>1357</v>
      </c>
      <c r="H406" s="387" t="s">
        <v>738</v>
      </c>
      <c r="I406" s="163" t="s">
        <v>1351</v>
      </c>
      <c r="J406" s="67"/>
      <c r="K406" s="67"/>
      <c r="L406" s="163" t="str">
        <f t="shared" si="23"/>
        <v/>
      </c>
    </row>
    <row r="407" spans="3:12" ht="38.25">
      <c r="C407" s="394" t="s">
        <v>1358</v>
      </c>
      <c r="D407" s="395" t="s">
        <v>1359</v>
      </c>
      <c r="E407" s="395">
        <v>19500</v>
      </c>
      <c r="F407" s="72"/>
      <c r="G407" s="396" t="s">
        <v>1360</v>
      </c>
      <c r="H407" s="387" t="s">
        <v>738</v>
      </c>
      <c r="I407" s="163" t="s">
        <v>1351</v>
      </c>
      <c r="J407" s="67"/>
      <c r="K407" s="67"/>
      <c r="L407" s="163" t="str">
        <f t="shared" si="23"/>
        <v/>
      </c>
    </row>
    <row r="408" spans="3:12" ht="38.25">
      <c r="C408" s="394" t="s">
        <v>1361</v>
      </c>
      <c r="D408" s="395" t="s">
        <v>1362</v>
      </c>
      <c r="E408" s="395">
        <v>27900</v>
      </c>
      <c r="G408" s="396" t="s">
        <v>1363</v>
      </c>
      <c r="H408" s="387" t="s">
        <v>738</v>
      </c>
      <c r="I408" s="163" t="s">
        <v>1351</v>
      </c>
      <c r="J408" s="290"/>
      <c r="K408" s="290"/>
      <c r="L408" s="290" t="str">
        <f t="shared" si="23"/>
        <v/>
      </c>
    </row>
    <row r="409" spans="3:12">
      <c r="C409" s="282" t="s">
        <v>1364</v>
      </c>
      <c r="D409" s="282"/>
      <c r="E409" s="282"/>
      <c r="F409" s="282"/>
      <c r="G409" s="282"/>
      <c r="H409" s="282"/>
      <c r="I409" s="282"/>
      <c r="J409" s="282"/>
      <c r="K409" s="282"/>
      <c r="L409" s="282"/>
    </row>
    <row r="410" spans="3:12" ht="38.25">
      <c r="C410" s="394" t="s">
        <v>1365</v>
      </c>
      <c r="D410" s="395" t="s">
        <v>1366</v>
      </c>
      <c r="E410" s="395">
        <v>14000</v>
      </c>
      <c r="G410" s="393" t="s">
        <v>1367</v>
      </c>
      <c r="H410" s="387" t="s">
        <v>738</v>
      </c>
      <c r="I410" s="163" t="s">
        <v>1351</v>
      </c>
      <c r="J410" s="290"/>
      <c r="K410" s="290"/>
      <c r="L410" s="290" t="str">
        <f t="shared" ref="L410:L415" si="24">IF((J410*K410)&lt;&gt;0,J410*K410,"")</f>
        <v/>
      </c>
    </row>
    <row r="411" spans="3:12" ht="38.25">
      <c r="C411" s="394" t="s">
        <v>1368</v>
      </c>
      <c r="D411" s="395" t="s">
        <v>1369</v>
      </c>
      <c r="E411" s="395">
        <v>16800</v>
      </c>
      <c r="G411" s="393" t="s">
        <v>1370</v>
      </c>
      <c r="H411" s="387" t="s">
        <v>738</v>
      </c>
      <c r="I411" s="163" t="s">
        <v>1351</v>
      </c>
      <c r="J411" s="290"/>
      <c r="K411" s="290"/>
      <c r="L411" s="290" t="str">
        <f t="shared" si="24"/>
        <v/>
      </c>
    </row>
    <row r="412" spans="3:12" ht="38.25">
      <c r="C412" s="394" t="s">
        <v>1371</v>
      </c>
      <c r="D412" s="395" t="s">
        <v>1372</v>
      </c>
      <c r="E412" s="395">
        <v>20900</v>
      </c>
      <c r="G412" s="393" t="s">
        <v>1373</v>
      </c>
      <c r="H412" s="387" t="s">
        <v>738</v>
      </c>
      <c r="I412" s="163" t="s">
        <v>1351</v>
      </c>
      <c r="J412" s="290"/>
      <c r="K412" s="290"/>
      <c r="L412" s="290" t="str">
        <f t="shared" si="24"/>
        <v/>
      </c>
    </row>
    <row r="413" spans="3:12" ht="38.25">
      <c r="C413" s="394" t="s">
        <v>1374</v>
      </c>
      <c r="D413" s="395" t="s">
        <v>1375</v>
      </c>
      <c r="E413" s="395">
        <v>23500</v>
      </c>
      <c r="G413" s="393" t="s">
        <v>1376</v>
      </c>
      <c r="H413" s="387" t="s">
        <v>738</v>
      </c>
      <c r="I413" s="163" t="s">
        <v>1351</v>
      </c>
      <c r="J413" s="290"/>
      <c r="K413" s="290"/>
      <c r="L413" s="290" t="str">
        <f t="shared" si="24"/>
        <v/>
      </c>
    </row>
    <row r="414" spans="3:12" ht="38.25">
      <c r="C414" s="394" t="s">
        <v>1377</v>
      </c>
      <c r="D414" s="395" t="s">
        <v>1378</v>
      </c>
      <c r="E414" s="395">
        <v>32000</v>
      </c>
      <c r="G414" s="393" t="s">
        <v>1379</v>
      </c>
      <c r="H414" s="387" t="s">
        <v>738</v>
      </c>
      <c r="I414" s="163" t="s">
        <v>1351</v>
      </c>
      <c r="J414" s="290"/>
      <c r="K414" s="290"/>
      <c r="L414" s="290" t="str">
        <f t="shared" si="24"/>
        <v/>
      </c>
    </row>
    <row r="415" spans="3:12" ht="38.25">
      <c r="C415" s="394" t="s">
        <v>1380</v>
      </c>
      <c r="D415" s="395" t="s">
        <v>1381</v>
      </c>
      <c r="E415"/>
      <c r="G415" s="393" t="s">
        <v>1382</v>
      </c>
      <c r="H415" s="387" t="s">
        <v>738</v>
      </c>
      <c r="I415" s="163" t="s">
        <v>1351</v>
      </c>
      <c r="J415" s="290"/>
      <c r="K415" s="290"/>
      <c r="L415" s="290" t="str">
        <f t="shared" si="24"/>
        <v/>
      </c>
    </row>
    <row r="416" spans="3:12">
      <c r="I416" s="12"/>
    </row>
    <row r="417" spans="9:9">
      <c r="I417" s="12"/>
    </row>
    <row r="418" spans="9:9">
      <c r="I418" s="12"/>
    </row>
    <row r="419" spans="9:9">
      <c r="I419" s="12"/>
    </row>
    <row r="420" spans="9:9">
      <c r="I420" s="12"/>
    </row>
    <row r="421" spans="9:9">
      <c r="I421" s="12"/>
    </row>
    <row r="422" spans="9:9">
      <c r="I422" s="12"/>
    </row>
    <row r="423" spans="9:9">
      <c r="I423" s="12"/>
    </row>
    <row r="424" spans="9:9">
      <c r="I424" s="12"/>
    </row>
    <row r="425" spans="9:9">
      <c r="I425" s="12"/>
    </row>
    <row r="426" spans="9:9">
      <c r="I426" s="12"/>
    </row>
    <row r="427" spans="9:9">
      <c r="I427" s="12"/>
    </row>
    <row r="428" spans="9:9">
      <c r="I428" s="12"/>
    </row>
    <row r="429" spans="9:9">
      <c r="I429" s="12"/>
    </row>
    <row r="430" spans="9:9">
      <c r="I430" s="12"/>
    </row>
    <row r="431" spans="9:9">
      <c r="I431" s="12"/>
    </row>
    <row r="432" spans="9:9">
      <c r="I432" s="12"/>
    </row>
    <row r="433" spans="1:12">
      <c r="I433" s="12"/>
    </row>
    <row r="434" spans="1:12">
      <c r="I434" s="12"/>
    </row>
    <row r="435" spans="1:12">
      <c r="I435" s="12"/>
    </row>
    <row r="436" spans="1:12">
      <c r="I436" s="12"/>
    </row>
    <row r="437" spans="1:12">
      <c r="I437" s="12"/>
    </row>
    <row r="438" spans="1:12">
      <c r="I438" s="12"/>
    </row>
    <row r="439" spans="1:12">
      <c r="I439" s="12"/>
    </row>
    <row r="440" spans="1:12">
      <c r="I440" s="12"/>
    </row>
    <row r="441" spans="1:12">
      <c r="I441" s="12"/>
    </row>
    <row r="442" spans="1:12">
      <c r="A442" s="23"/>
      <c r="C442" s="45"/>
      <c r="I442" s="169"/>
      <c r="J442" s="45"/>
      <c r="K442" s="45"/>
      <c r="L442" s="47"/>
    </row>
    <row r="443" spans="1:12">
      <c r="A443" s="23"/>
      <c r="C443" s="45"/>
      <c r="I443" s="169"/>
      <c r="J443" s="45"/>
      <c r="K443" s="45"/>
      <c r="L443" s="47"/>
    </row>
    <row r="444" spans="1:12">
      <c r="A444" s="23"/>
      <c r="C444" s="45"/>
      <c r="I444" s="169"/>
      <c r="J444" s="45"/>
      <c r="K444" s="45"/>
      <c r="L444" s="47"/>
    </row>
    <row r="445" spans="1:12">
      <c r="A445" s="23"/>
      <c r="C445" s="45"/>
      <c r="I445" s="169"/>
      <c r="J445" s="45"/>
      <c r="K445" s="45"/>
      <c r="L445" s="47"/>
    </row>
    <row r="446" spans="1:12">
      <c r="A446" s="23"/>
      <c r="C446" s="45"/>
      <c r="I446" s="169"/>
      <c r="J446" s="45"/>
      <c r="K446" s="45"/>
      <c r="L446" s="47"/>
    </row>
    <row r="447" spans="1:12">
      <c r="A447" s="23"/>
      <c r="C447" s="45"/>
      <c r="I447" s="169"/>
      <c r="J447" s="45"/>
      <c r="K447" s="45"/>
      <c r="L447" s="47"/>
    </row>
    <row r="448" spans="1:12">
      <c r="A448" s="23"/>
      <c r="C448" s="45"/>
      <c r="I448" s="169"/>
      <c r="J448" s="45"/>
      <c r="K448" s="45"/>
      <c r="L448" s="47"/>
    </row>
    <row r="449" spans="1:12">
      <c r="A449" s="23"/>
      <c r="C449" s="45"/>
      <c r="I449" s="169"/>
      <c r="J449" s="45"/>
      <c r="K449" s="45"/>
      <c r="L449" s="47"/>
    </row>
    <row r="450" spans="1:12">
      <c r="A450" s="23"/>
      <c r="C450" s="45"/>
      <c r="I450" s="169"/>
      <c r="J450" s="45"/>
      <c r="K450" s="45"/>
      <c r="L450" s="47"/>
    </row>
    <row r="451" spans="1:12">
      <c r="A451" s="23"/>
      <c r="C451" s="45"/>
      <c r="I451" s="169"/>
      <c r="J451" s="45"/>
      <c r="K451" s="45"/>
      <c r="L451" s="47"/>
    </row>
    <row r="452" spans="1:12">
      <c r="A452" s="23"/>
      <c r="C452" s="12"/>
    </row>
    <row r="453" spans="1:12">
      <c r="A453" s="23"/>
      <c r="C453" s="12"/>
    </row>
    <row r="454" spans="1:12">
      <c r="A454" s="23"/>
      <c r="C454" s="12"/>
    </row>
    <row r="455" spans="1:12">
      <c r="C455" s="12"/>
    </row>
    <row r="456" spans="1:12">
      <c r="C456" s="12"/>
    </row>
    <row r="457" spans="1:12">
      <c r="C457" s="12"/>
    </row>
    <row r="458" spans="1:12">
      <c r="C458" s="12"/>
    </row>
    <row r="459" spans="1:12">
      <c r="C459" s="12"/>
    </row>
    <row r="460" spans="1:12">
      <c r="C460" s="12"/>
    </row>
    <row r="461" spans="1:12">
      <c r="C461" s="12"/>
    </row>
    <row r="462" spans="1:12">
      <c r="C462" s="12"/>
    </row>
    <row r="463" spans="1:12">
      <c r="C463" s="12"/>
    </row>
  </sheetData>
  <sheetProtection sort="0" autoFilter="0"/>
  <autoFilter ref="D11:I441"/>
  <mergeCells count="42">
    <mergeCell ref="G398:H398"/>
    <mergeCell ref="G400:H400"/>
    <mergeCell ref="G401:H401"/>
    <mergeCell ref="G391:H391"/>
    <mergeCell ref="G392:H392"/>
    <mergeCell ref="G394:H394"/>
    <mergeCell ref="G395:H395"/>
    <mergeCell ref="G397:H397"/>
    <mergeCell ref="G369:H369"/>
    <mergeCell ref="G370:H370"/>
    <mergeCell ref="G374:H374"/>
    <mergeCell ref="G375:H375"/>
    <mergeCell ref="G376:H376"/>
    <mergeCell ref="G373:H373"/>
    <mergeCell ref="G380:H380"/>
    <mergeCell ref="G371:H371"/>
    <mergeCell ref="G372:H372"/>
    <mergeCell ref="G378:H378"/>
    <mergeCell ref="G379:H379"/>
    <mergeCell ref="G377:H377"/>
    <mergeCell ref="G387:H387"/>
    <mergeCell ref="G388:H388"/>
    <mergeCell ref="G382:H382"/>
    <mergeCell ref="G386:H386"/>
    <mergeCell ref="G383:H383"/>
    <mergeCell ref="G384:H384"/>
    <mergeCell ref="G385:H385"/>
    <mergeCell ref="G352:H352"/>
    <mergeCell ref="G353:H353"/>
    <mergeCell ref="G354:H354"/>
    <mergeCell ref="G366:H366"/>
    <mergeCell ref="G367:H367"/>
    <mergeCell ref="G364:H364"/>
    <mergeCell ref="G362:H362"/>
    <mergeCell ref="G363:H363"/>
    <mergeCell ref="G355:H355"/>
    <mergeCell ref="G356:H356"/>
    <mergeCell ref="G357:H357"/>
    <mergeCell ref="G359:H359"/>
    <mergeCell ref="G360:H360"/>
    <mergeCell ref="G361:H361"/>
    <mergeCell ref="G365:H365"/>
  </mergeCells>
  <hyperlinks>
    <hyperlink ref="G3" r:id="rId1" display="tel:+74959780247"/>
    <hyperlink ref="G5" r:id="rId2" display="mailto:zakaz@konveit.ru"/>
  </hyperlinks>
  <pageMargins left="0.98425196850393704" right="0.43307086614173229" top="0.27559055118110237" bottom="0.39370078740157483" header="0.23622047244094491" footer="0.35433070866141736"/>
  <pageSetup paperSize="9" scale="29" fitToHeight="10" orientation="portrait" horizontalDpi="300" verticalDpi="300" r:id="rId3"/>
  <headerFooter alignWithMargins="0"/>
  <rowBreaks count="4" manualBreakCount="4">
    <brk id="58" max="16383" man="1"/>
    <brk id="150" max="16383" man="1"/>
    <brk id="233" max="16383" man="1"/>
    <brk id="295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3:K114"/>
  <sheetViews>
    <sheetView topLeftCell="C1" workbookViewId="0">
      <selection activeCell="N9" sqref="N9"/>
    </sheetView>
  </sheetViews>
  <sheetFormatPr defaultRowHeight="12.75"/>
  <cols>
    <col min="1" max="1" width="12.85546875" hidden="1" customWidth="1"/>
    <col min="2" max="2" width="85.5703125" hidden="1" customWidth="1"/>
    <col min="3" max="3" width="47" customWidth="1"/>
    <col min="4" max="4" width="80.5703125" customWidth="1"/>
    <col min="5" max="5" width="9.7109375" bestFit="1" customWidth="1"/>
    <col min="6" max="6" width="9.140625" style="119"/>
    <col min="7" max="7" width="9" customWidth="1"/>
    <col min="8" max="8" width="11.7109375" customWidth="1"/>
  </cols>
  <sheetData>
    <row r="3" spans="1:11" ht="15.75">
      <c r="A3" s="1"/>
      <c r="B3" s="2"/>
      <c r="C3" s="1"/>
      <c r="D3" s="3"/>
      <c r="E3" s="4"/>
      <c r="F3" s="116"/>
      <c r="G3" s="4"/>
      <c r="H3" s="5"/>
    </row>
    <row r="4" spans="1:11" ht="15.75">
      <c r="A4" s="1"/>
      <c r="B4" s="2"/>
      <c r="C4" s="1"/>
      <c r="D4" s="6"/>
      <c r="E4" s="4"/>
      <c r="F4" s="116"/>
      <c r="G4" s="4"/>
      <c r="H4" s="5"/>
    </row>
    <row r="5" spans="1:11" ht="15.75">
      <c r="A5" s="1"/>
      <c r="B5" s="2"/>
      <c r="C5" s="1"/>
      <c r="D5" s="7"/>
      <c r="E5" s="4"/>
      <c r="F5" s="116"/>
      <c r="G5" s="4"/>
      <c r="H5" s="5"/>
    </row>
    <row r="6" spans="1:11" ht="15.75">
      <c r="A6" s="1"/>
      <c r="B6" s="2"/>
      <c r="C6" s="1"/>
      <c r="D6" s="8"/>
      <c r="E6" s="4"/>
      <c r="F6" s="116"/>
      <c r="G6" s="4"/>
      <c r="H6" s="5"/>
    </row>
    <row r="7" spans="1:11" ht="6.75" customHeight="1">
      <c r="A7" s="1"/>
      <c r="B7" s="2"/>
      <c r="C7" s="1"/>
      <c r="D7" s="4"/>
      <c r="E7" s="4"/>
      <c r="F7" s="116"/>
      <c r="G7" s="4"/>
      <c r="H7" s="5"/>
    </row>
    <row r="8" spans="1:11" ht="15.75">
      <c r="A8" s="1"/>
      <c r="B8" s="2"/>
      <c r="C8" s="1"/>
      <c r="D8" s="8"/>
      <c r="E8" s="4"/>
      <c r="F8" s="116"/>
      <c r="G8" s="4"/>
      <c r="H8" s="5"/>
    </row>
    <row r="9" spans="1:11" ht="18">
      <c r="A9" s="10"/>
      <c r="B9" s="11"/>
      <c r="C9" s="9" t="s">
        <v>0</v>
      </c>
      <c r="D9" s="7"/>
      <c r="E9" s="12"/>
      <c r="F9" s="117"/>
      <c r="G9" s="12"/>
      <c r="H9" s="5"/>
    </row>
    <row r="10" spans="1:11" ht="18">
      <c r="A10" s="1"/>
      <c r="C10" s="11" t="str">
        <f>'Паровые Увлажнители'!C8</f>
        <v>Действителен с 08.06.2021</v>
      </c>
      <c r="D10" s="13"/>
      <c r="E10" s="14"/>
      <c r="F10" s="118"/>
      <c r="G10" s="14"/>
      <c r="H10" s="14"/>
    </row>
    <row r="11" spans="1:11" ht="18">
      <c r="A11" s="1"/>
      <c r="C11" s="11" t="s">
        <v>660</v>
      </c>
      <c r="D11" s="13"/>
      <c r="E11" s="14"/>
      <c r="F11" s="118"/>
      <c r="G11" s="14"/>
      <c r="H11" s="14"/>
    </row>
    <row r="12" spans="1:11" ht="5.25" customHeight="1">
      <c r="A12" s="1"/>
      <c r="C12" s="11"/>
      <c r="D12" s="13"/>
      <c r="E12" s="14"/>
      <c r="F12" s="118"/>
      <c r="G12" s="14"/>
      <c r="H12" s="14"/>
    </row>
    <row r="13" spans="1:11" ht="6" customHeight="1">
      <c r="A13" s="1"/>
      <c r="C13" s="11"/>
      <c r="D13" s="13"/>
      <c r="E13" s="14"/>
      <c r="F13" s="118"/>
      <c r="G13" s="14"/>
      <c r="H13" s="14"/>
    </row>
    <row r="14" spans="1:11" ht="12.75" customHeight="1"/>
    <row r="15" spans="1:11" hidden="1"/>
    <row r="16" spans="1:11" ht="15.75">
      <c r="A16" s="19"/>
      <c r="B16" s="19" t="s">
        <v>455</v>
      </c>
      <c r="C16" s="430" t="s">
        <v>456</v>
      </c>
      <c r="D16" s="431"/>
      <c r="E16" s="431"/>
      <c r="F16" s="431"/>
      <c r="G16" s="431"/>
      <c r="H16" s="431"/>
      <c r="I16" s="431"/>
      <c r="J16" s="431"/>
      <c r="K16" s="432"/>
    </row>
    <row r="17" spans="1:11" ht="51">
      <c r="A17" s="23"/>
      <c r="C17" s="191" t="s">
        <v>1</v>
      </c>
      <c r="D17" s="191" t="s">
        <v>4</v>
      </c>
      <c r="E17" s="81" t="s">
        <v>1425</v>
      </c>
      <c r="F17" s="120" t="s">
        <v>750</v>
      </c>
      <c r="G17" s="81" t="s">
        <v>751</v>
      </c>
      <c r="H17" s="81" t="s">
        <v>5</v>
      </c>
      <c r="I17" s="15"/>
      <c r="J17" s="15"/>
      <c r="K17" s="112"/>
    </row>
    <row r="18" spans="1:11">
      <c r="A18" s="23"/>
      <c r="B18" s="22" t="s">
        <v>457</v>
      </c>
      <c r="C18" s="210" t="s">
        <v>458</v>
      </c>
      <c r="D18" s="211"/>
      <c r="E18" s="211"/>
      <c r="F18" s="211"/>
      <c r="G18" s="211"/>
      <c r="H18" s="211"/>
      <c r="I18" s="93"/>
      <c r="J18" s="93"/>
      <c r="K18" s="113"/>
    </row>
    <row r="19" spans="1:11" ht="15.75" customHeight="1">
      <c r="A19" s="23"/>
      <c r="B19" s="43" t="s">
        <v>459</v>
      </c>
      <c r="C19" s="110" t="s">
        <v>460</v>
      </c>
      <c r="E19" s="67"/>
      <c r="F19" s="115"/>
      <c r="G19" s="67" t="str">
        <f t="shared" ref="G19:G102" si="0">IF((E19*F19)&lt;&gt;0,E19*F19,"")</f>
        <v/>
      </c>
      <c r="H19" s="68"/>
      <c r="I19" s="93"/>
      <c r="J19" s="93"/>
      <c r="K19" s="113"/>
    </row>
    <row r="20" spans="1:11">
      <c r="A20" s="23" t="s">
        <v>461</v>
      </c>
      <c r="B20" t="s">
        <v>462</v>
      </c>
      <c r="C20" s="65" t="s">
        <v>1262</v>
      </c>
      <c r="D20" s="376" t="s">
        <v>1263</v>
      </c>
      <c r="E20" s="163">
        <v>670</v>
      </c>
      <c r="F20" s="115"/>
      <c r="G20" s="67" t="str">
        <f t="shared" si="0"/>
        <v/>
      </c>
      <c r="H20" s="379" t="s">
        <v>1178</v>
      </c>
      <c r="I20" s="93"/>
      <c r="J20" s="93"/>
      <c r="K20" s="113"/>
    </row>
    <row r="21" spans="1:11">
      <c r="A21" s="23" t="s">
        <v>463</v>
      </c>
      <c r="B21" t="s">
        <v>464</v>
      </c>
      <c r="C21" s="65" t="s">
        <v>1264</v>
      </c>
      <c r="D21" s="102" t="s">
        <v>467</v>
      </c>
      <c r="E21" s="163">
        <v>1550</v>
      </c>
      <c r="F21" s="115"/>
      <c r="G21" s="67" t="str">
        <f t="shared" si="0"/>
        <v/>
      </c>
      <c r="H21" s="379" t="s">
        <v>1178</v>
      </c>
      <c r="I21" s="93"/>
      <c r="J21" s="93"/>
      <c r="K21" s="113"/>
    </row>
    <row r="22" spans="1:11">
      <c r="A22" s="23" t="s">
        <v>465</v>
      </c>
      <c r="B22" t="s">
        <v>466</v>
      </c>
      <c r="C22" s="65" t="s">
        <v>1265</v>
      </c>
      <c r="D22" s="100" t="s">
        <v>1266</v>
      </c>
      <c r="E22" s="163">
        <v>187</v>
      </c>
      <c r="F22" s="115"/>
      <c r="G22" s="67" t="str">
        <f t="shared" si="0"/>
        <v/>
      </c>
      <c r="H22" s="379" t="s">
        <v>1178</v>
      </c>
      <c r="I22" s="93"/>
      <c r="J22" s="93"/>
      <c r="K22" s="113"/>
    </row>
    <row r="23" spans="1:11">
      <c r="A23" s="23"/>
      <c r="B23" s="22" t="s">
        <v>468</v>
      </c>
      <c r="C23" s="210" t="s">
        <v>469</v>
      </c>
      <c r="D23" s="211"/>
      <c r="E23" s="211"/>
      <c r="F23" s="211"/>
      <c r="G23" s="211"/>
      <c r="H23" s="211"/>
      <c r="I23" s="93"/>
      <c r="J23" s="93"/>
      <c r="K23" s="113"/>
    </row>
    <row r="24" spans="1:11">
      <c r="A24" s="23" t="s">
        <v>471</v>
      </c>
      <c r="B24" t="s">
        <v>472</v>
      </c>
      <c r="C24" s="91" t="s">
        <v>470</v>
      </c>
      <c r="D24" s="103" t="s">
        <v>473</v>
      </c>
      <c r="E24" s="163">
        <v>118</v>
      </c>
      <c r="F24" s="122"/>
      <c r="G24" s="75" t="str">
        <f t="shared" si="0"/>
        <v/>
      </c>
      <c r="H24" s="76" t="s">
        <v>53</v>
      </c>
      <c r="I24" s="93"/>
      <c r="J24" s="93"/>
      <c r="K24" s="113"/>
    </row>
    <row r="25" spans="1:11">
      <c r="A25" s="23" t="s">
        <v>475</v>
      </c>
      <c r="B25" t="s">
        <v>476</v>
      </c>
      <c r="C25" s="65" t="s">
        <v>474</v>
      </c>
      <c r="D25" s="100" t="s">
        <v>477</v>
      </c>
      <c r="E25" s="163">
        <v>134</v>
      </c>
      <c r="F25" s="122"/>
      <c r="G25" s="67" t="str">
        <f t="shared" si="0"/>
        <v/>
      </c>
      <c r="H25" s="68" t="s">
        <v>53</v>
      </c>
      <c r="I25" s="93"/>
      <c r="J25" s="93"/>
      <c r="K25" s="113"/>
    </row>
    <row r="26" spans="1:11" s="171" customFormat="1">
      <c r="A26" s="170" t="s">
        <v>479</v>
      </c>
      <c r="B26" s="171" t="s">
        <v>480</v>
      </c>
      <c r="C26" s="65" t="s">
        <v>478</v>
      </c>
      <c r="D26" s="172" t="s">
        <v>485</v>
      </c>
      <c r="E26" s="163">
        <v>146</v>
      </c>
      <c r="F26" s="122"/>
      <c r="G26" s="173" t="str">
        <f t="shared" si="0"/>
        <v/>
      </c>
      <c r="H26" s="174"/>
      <c r="I26" s="175"/>
      <c r="J26" s="175"/>
      <c r="K26" s="176"/>
    </row>
    <row r="27" spans="1:11" s="171" customFormat="1">
      <c r="A27" s="170" t="s">
        <v>483</v>
      </c>
      <c r="B27" s="177" t="s">
        <v>484</v>
      </c>
      <c r="C27" s="408" t="s">
        <v>482</v>
      </c>
      <c r="D27" s="172" t="s">
        <v>481</v>
      </c>
      <c r="E27" s="163">
        <v>181</v>
      </c>
      <c r="F27" s="122"/>
      <c r="G27" s="173" t="str">
        <f t="shared" si="0"/>
        <v/>
      </c>
      <c r="H27" s="174"/>
      <c r="I27" s="175"/>
      <c r="J27" s="175"/>
      <c r="K27" s="176"/>
    </row>
    <row r="28" spans="1:11">
      <c r="A28" s="23" t="s">
        <v>487</v>
      </c>
      <c r="B28" t="s">
        <v>488</v>
      </c>
      <c r="C28" s="65" t="s">
        <v>486</v>
      </c>
      <c r="D28" s="100" t="s">
        <v>489</v>
      </c>
      <c r="E28" s="163">
        <v>134</v>
      </c>
      <c r="F28" s="122"/>
      <c r="G28" s="67" t="str">
        <f t="shared" si="0"/>
        <v/>
      </c>
      <c r="H28" s="68" t="s">
        <v>53</v>
      </c>
      <c r="I28" s="93"/>
      <c r="J28" s="93"/>
      <c r="K28" s="113"/>
    </row>
    <row r="29" spans="1:11">
      <c r="A29" s="23" t="s">
        <v>491</v>
      </c>
      <c r="B29" t="s">
        <v>492</v>
      </c>
      <c r="C29" s="65" t="s">
        <v>490</v>
      </c>
      <c r="D29" s="100" t="s">
        <v>493</v>
      </c>
      <c r="E29" s="163">
        <v>163</v>
      </c>
      <c r="F29" s="122"/>
      <c r="G29" s="67" t="str">
        <f t="shared" si="0"/>
        <v/>
      </c>
      <c r="H29" s="68" t="s">
        <v>53</v>
      </c>
      <c r="I29" s="93"/>
      <c r="J29" s="93"/>
      <c r="K29" s="113"/>
    </row>
    <row r="30" spans="1:11">
      <c r="A30" s="23" t="s">
        <v>495</v>
      </c>
      <c r="B30" t="s">
        <v>496</v>
      </c>
      <c r="C30" s="65" t="s">
        <v>494</v>
      </c>
      <c r="D30" s="100" t="s">
        <v>497</v>
      </c>
      <c r="E30" s="163">
        <v>181</v>
      </c>
      <c r="F30" s="122"/>
      <c r="G30" s="67" t="str">
        <f t="shared" si="0"/>
        <v/>
      </c>
      <c r="H30" s="68" t="s">
        <v>53</v>
      </c>
      <c r="I30" s="93"/>
      <c r="J30" s="93"/>
      <c r="K30" s="113"/>
    </row>
    <row r="31" spans="1:11">
      <c r="A31" s="23" t="s">
        <v>499</v>
      </c>
      <c r="B31" t="s">
        <v>500</v>
      </c>
      <c r="C31" s="65" t="s">
        <v>498</v>
      </c>
      <c r="D31" s="100" t="s">
        <v>501</v>
      </c>
      <c r="E31" s="163">
        <v>223</v>
      </c>
      <c r="F31" s="122"/>
      <c r="G31" s="67" t="str">
        <f t="shared" si="0"/>
        <v/>
      </c>
      <c r="H31" s="68" t="s">
        <v>53</v>
      </c>
      <c r="I31" s="93"/>
      <c r="J31" s="93"/>
      <c r="K31" s="113"/>
    </row>
    <row r="32" spans="1:11">
      <c r="A32" s="23" t="s">
        <v>503</v>
      </c>
      <c r="B32" t="s">
        <v>504</v>
      </c>
      <c r="C32" s="65" t="s">
        <v>502</v>
      </c>
      <c r="D32" s="100" t="s">
        <v>505</v>
      </c>
      <c r="E32" s="163">
        <v>241</v>
      </c>
      <c r="F32" s="122"/>
      <c r="G32" s="67" t="str">
        <f t="shared" si="0"/>
        <v/>
      </c>
      <c r="H32" s="68"/>
      <c r="I32" s="93"/>
      <c r="J32" s="93"/>
      <c r="K32" s="113"/>
    </row>
    <row r="33" spans="1:11">
      <c r="A33" s="23" t="s">
        <v>507</v>
      </c>
      <c r="B33" t="s">
        <v>508</v>
      </c>
      <c r="C33" s="65" t="s">
        <v>506</v>
      </c>
      <c r="D33" s="100" t="s">
        <v>509</v>
      </c>
      <c r="E33" s="163">
        <v>249</v>
      </c>
      <c r="F33" s="122"/>
      <c r="G33" s="67" t="str">
        <f t="shared" si="0"/>
        <v/>
      </c>
      <c r="H33" s="68"/>
      <c r="I33" s="93"/>
      <c r="J33" s="93"/>
      <c r="K33" s="113"/>
    </row>
    <row r="34" spans="1:11">
      <c r="A34" s="23" t="s">
        <v>511</v>
      </c>
      <c r="B34" t="s">
        <v>512</v>
      </c>
      <c r="C34" s="65" t="s">
        <v>510</v>
      </c>
      <c r="D34" s="100" t="s">
        <v>513</v>
      </c>
      <c r="E34" s="163">
        <v>257</v>
      </c>
      <c r="F34" s="122"/>
      <c r="G34" s="67" t="str">
        <f t="shared" si="0"/>
        <v/>
      </c>
      <c r="H34" s="68"/>
      <c r="I34" s="93"/>
      <c r="J34" s="93"/>
      <c r="K34" s="113"/>
    </row>
    <row r="35" spans="1:11">
      <c r="A35" s="23" t="s">
        <v>515</v>
      </c>
      <c r="B35" t="s">
        <v>516</v>
      </c>
      <c r="C35" s="65" t="s">
        <v>514</v>
      </c>
      <c r="D35" s="100" t="s">
        <v>517</v>
      </c>
      <c r="E35" s="163">
        <v>317</v>
      </c>
      <c r="F35" s="122"/>
      <c r="G35" s="67" t="str">
        <f t="shared" si="0"/>
        <v/>
      </c>
      <c r="H35" s="68" t="s">
        <v>53</v>
      </c>
      <c r="I35" s="93"/>
      <c r="J35" s="93"/>
      <c r="K35" s="113"/>
    </row>
    <row r="36" spans="1:11">
      <c r="A36" s="23" t="s">
        <v>519</v>
      </c>
      <c r="B36" t="s">
        <v>520</v>
      </c>
      <c r="C36" s="65" t="s">
        <v>518</v>
      </c>
      <c r="D36" s="100" t="s">
        <v>521</v>
      </c>
      <c r="E36" s="163">
        <v>343</v>
      </c>
      <c r="F36" s="122"/>
      <c r="G36" s="67" t="str">
        <f t="shared" si="0"/>
        <v/>
      </c>
      <c r="H36" s="68" t="s">
        <v>53</v>
      </c>
      <c r="I36" s="93"/>
      <c r="J36" s="93"/>
      <c r="K36" s="113"/>
    </row>
    <row r="37" spans="1:11">
      <c r="A37" s="23" t="s">
        <v>523</v>
      </c>
      <c r="B37" t="s">
        <v>524</v>
      </c>
      <c r="C37" s="65" t="s">
        <v>522</v>
      </c>
      <c r="D37" s="100" t="s">
        <v>525</v>
      </c>
      <c r="E37" s="163">
        <v>360</v>
      </c>
      <c r="F37" s="122"/>
      <c r="G37" s="67" t="str">
        <f t="shared" si="0"/>
        <v/>
      </c>
      <c r="H37" s="68" t="s">
        <v>53</v>
      </c>
      <c r="I37" s="93"/>
      <c r="J37" s="93"/>
      <c r="K37" s="113"/>
    </row>
    <row r="38" spans="1:11">
      <c r="A38" s="23" t="s">
        <v>527</v>
      </c>
      <c r="B38" t="s">
        <v>528</v>
      </c>
      <c r="C38" s="65" t="s">
        <v>526</v>
      </c>
      <c r="D38" s="100" t="s">
        <v>529</v>
      </c>
      <c r="E38" s="163">
        <v>428</v>
      </c>
      <c r="F38" s="122"/>
      <c r="G38" s="67" t="str">
        <f t="shared" si="0"/>
        <v/>
      </c>
      <c r="H38" s="68"/>
      <c r="I38" s="93"/>
      <c r="J38" s="93"/>
      <c r="K38" s="113"/>
    </row>
    <row r="39" spans="1:11">
      <c r="A39" s="23" t="s">
        <v>531</v>
      </c>
      <c r="B39" s="39" t="s">
        <v>532</v>
      </c>
      <c r="C39" s="409" t="s">
        <v>530</v>
      </c>
      <c r="D39" s="102" t="s">
        <v>533</v>
      </c>
      <c r="E39" s="163">
        <v>513</v>
      </c>
      <c r="F39" s="122"/>
      <c r="G39" s="89" t="str">
        <f t="shared" si="0"/>
        <v/>
      </c>
      <c r="H39" s="90"/>
      <c r="I39" s="93"/>
      <c r="J39" s="93"/>
      <c r="K39" s="113"/>
    </row>
    <row r="40" spans="1:11">
      <c r="A40" s="23"/>
      <c r="B40" s="39"/>
      <c r="C40" s="210" t="s">
        <v>1298</v>
      </c>
      <c r="D40" s="211"/>
      <c r="E40" s="211"/>
      <c r="F40" s="211"/>
      <c r="G40" s="211"/>
      <c r="H40" s="212"/>
      <c r="I40" s="93"/>
      <c r="J40" s="93"/>
      <c r="K40" s="113"/>
    </row>
    <row r="41" spans="1:11" ht="16.5" customHeight="1">
      <c r="A41" s="23"/>
      <c r="B41" s="39"/>
      <c r="C41" s="383" t="s">
        <v>1274</v>
      </c>
      <c r="D41" s="383" t="s">
        <v>1275</v>
      </c>
      <c r="E41" s="163">
        <v>163</v>
      </c>
      <c r="F41" s="115"/>
      <c r="G41" s="67" t="str">
        <f t="shared" si="0"/>
        <v/>
      </c>
      <c r="H41" s="379" t="s">
        <v>1178</v>
      </c>
      <c r="I41" s="93"/>
      <c r="J41" s="93"/>
      <c r="K41" s="113"/>
    </row>
    <row r="42" spans="1:11" ht="16.5" customHeight="1">
      <c r="A42" s="23"/>
      <c r="B42" s="39"/>
      <c r="C42" s="383" t="s">
        <v>1276</v>
      </c>
      <c r="D42" s="383" t="s">
        <v>1277</v>
      </c>
      <c r="E42" s="163">
        <v>202</v>
      </c>
      <c r="F42" s="115"/>
      <c r="G42" s="67" t="str">
        <f t="shared" si="0"/>
        <v/>
      </c>
      <c r="H42" s="379" t="s">
        <v>1178</v>
      </c>
      <c r="I42" s="93"/>
      <c r="J42" s="93"/>
      <c r="K42" s="113"/>
    </row>
    <row r="43" spans="1:11" ht="16.5" customHeight="1">
      <c r="A43" s="23"/>
      <c r="B43" s="39"/>
      <c r="C43" s="383" t="s">
        <v>1278</v>
      </c>
      <c r="D43" s="383" t="s">
        <v>1279</v>
      </c>
      <c r="E43" s="163">
        <v>233</v>
      </c>
      <c r="F43" s="115"/>
      <c r="G43" s="67" t="str">
        <f t="shared" si="0"/>
        <v/>
      </c>
      <c r="H43" s="379" t="s">
        <v>1178</v>
      </c>
      <c r="I43" s="93"/>
      <c r="J43" s="93"/>
      <c r="K43" s="113"/>
    </row>
    <row r="44" spans="1:11" ht="16.5" customHeight="1">
      <c r="A44" s="23"/>
      <c r="B44" s="39"/>
      <c r="C44" s="383" t="s">
        <v>1280</v>
      </c>
      <c r="D44" s="383" t="s">
        <v>1281</v>
      </c>
      <c r="E44" s="163">
        <v>288</v>
      </c>
      <c r="F44" s="115"/>
      <c r="G44" s="67" t="str">
        <f t="shared" si="0"/>
        <v/>
      </c>
      <c r="H44" s="379" t="s">
        <v>1178</v>
      </c>
      <c r="I44" s="93"/>
      <c r="J44" s="93"/>
      <c r="K44" s="113"/>
    </row>
    <row r="45" spans="1:11" ht="16.5" customHeight="1">
      <c r="A45" s="23"/>
      <c r="B45" s="39"/>
      <c r="C45" s="383" t="s">
        <v>1282</v>
      </c>
      <c r="D45" s="383" t="s">
        <v>1283</v>
      </c>
      <c r="E45" s="163">
        <v>420</v>
      </c>
      <c r="F45" s="115"/>
      <c r="G45" s="67" t="str">
        <f t="shared" si="0"/>
        <v/>
      </c>
      <c r="H45" s="379" t="s">
        <v>1178</v>
      </c>
      <c r="I45" s="93"/>
      <c r="J45" s="93"/>
      <c r="K45" s="113"/>
    </row>
    <row r="46" spans="1:11" ht="16.5" customHeight="1">
      <c r="A46" s="23"/>
      <c r="B46" s="39"/>
      <c r="C46" s="383" t="s">
        <v>1284</v>
      </c>
      <c r="D46" s="383" t="s">
        <v>1285</v>
      </c>
      <c r="E46" s="163">
        <v>311</v>
      </c>
      <c r="F46" s="115"/>
      <c r="G46" s="67" t="str">
        <f t="shared" si="0"/>
        <v/>
      </c>
      <c r="H46" s="379" t="s">
        <v>1178</v>
      </c>
      <c r="I46" s="93"/>
      <c r="J46" s="93"/>
      <c r="K46" s="113"/>
    </row>
    <row r="47" spans="1:11" ht="16.5" customHeight="1">
      <c r="A47" s="23"/>
      <c r="B47" s="39"/>
      <c r="C47" s="383" t="s">
        <v>1286</v>
      </c>
      <c r="D47" s="383" t="s">
        <v>1287</v>
      </c>
      <c r="E47" s="163">
        <v>459</v>
      </c>
      <c r="F47" s="115"/>
      <c r="G47" s="67" t="str">
        <f t="shared" si="0"/>
        <v/>
      </c>
      <c r="H47" s="379" t="s">
        <v>1178</v>
      </c>
      <c r="I47" s="93"/>
      <c r="J47" s="93"/>
      <c r="K47" s="113"/>
    </row>
    <row r="48" spans="1:11" ht="16.5" customHeight="1">
      <c r="A48" s="23"/>
      <c r="B48" s="39"/>
      <c r="C48" s="383" t="s">
        <v>1288</v>
      </c>
      <c r="D48" s="383" t="s">
        <v>1289</v>
      </c>
      <c r="E48" s="163">
        <v>326</v>
      </c>
      <c r="F48" s="115"/>
      <c r="G48" s="67" t="str">
        <f t="shared" si="0"/>
        <v/>
      </c>
      <c r="H48" s="379" t="s">
        <v>1178</v>
      </c>
      <c r="I48" s="93"/>
      <c r="J48" s="93"/>
      <c r="K48" s="113"/>
    </row>
    <row r="49" spans="1:11" ht="16.5" customHeight="1">
      <c r="A49" s="23"/>
      <c r="B49" s="39"/>
      <c r="C49" s="383" t="s">
        <v>1290</v>
      </c>
      <c r="D49" s="383" t="s">
        <v>1291</v>
      </c>
      <c r="E49" s="163">
        <v>489</v>
      </c>
      <c r="F49" s="115"/>
      <c r="G49" s="67" t="str">
        <f t="shared" si="0"/>
        <v/>
      </c>
      <c r="H49" s="379" t="s">
        <v>1178</v>
      </c>
      <c r="I49" s="93"/>
      <c r="J49" s="93"/>
      <c r="K49" s="113"/>
    </row>
    <row r="50" spans="1:11" ht="16.5" customHeight="1">
      <c r="A50" s="23"/>
      <c r="B50" s="39"/>
      <c r="C50" s="383" t="s">
        <v>1292</v>
      </c>
      <c r="D50" s="383" t="s">
        <v>1293</v>
      </c>
      <c r="E50" s="163">
        <v>342</v>
      </c>
      <c r="F50" s="115"/>
      <c r="G50" s="67" t="str">
        <f t="shared" si="0"/>
        <v/>
      </c>
      <c r="H50" s="379" t="s">
        <v>1178</v>
      </c>
      <c r="I50" s="93"/>
      <c r="J50" s="93"/>
      <c r="K50" s="113"/>
    </row>
    <row r="51" spans="1:11" ht="16.5" customHeight="1">
      <c r="A51" s="23"/>
      <c r="B51" s="39"/>
      <c r="C51" s="383" t="s">
        <v>1294</v>
      </c>
      <c r="D51" s="383" t="s">
        <v>1295</v>
      </c>
      <c r="E51" s="163">
        <v>583</v>
      </c>
      <c r="F51" s="115"/>
      <c r="G51" s="67" t="str">
        <f t="shared" si="0"/>
        <v/>
      </c>
      <c r="H51" s="379" t="s">
        <v>1178</v>
      </c>
      <c r="I51" s="93"/>
      <c r="J51" s="93"/>
      <c r="K51" s="113"/>
    </row>
    <row r="52" spans="1:11" ht="18" customHeight="1">
      <c r="A52" s="23"/>
      <c r="B52" s="39"/>
      <c r="C52" s="383" t="s">
        <v>1296</v>
      </c>
      <c r="D52" s="383" t="s">
        <v>1297</v>
      </c>
      <c r="E52" s="163">
        <v>707</v>
      </c>
      <c r="F52" s="115"/>
      <c r="G52" s="67" t="str">
        <f t="shared" si="0"/>
        <v/>
      </c>
      <c r="H52" s="379" t="s">
        <v>1178</v>
      </c>
      <c r="I52" s="93"/>
      <c r="J52" s="93"/>
      <c r="K52" s="113"/>
    </row>
    <row r="53" spans="1:11" ht="18.75" customHeight="1">
      <c r="A53" s="23"/>
      <c r="B53" s="22" t="s">
        <v>535</v>
      </c>
      <c r="C53" s="210" t="s">
        <v>755</v>
      </c>
      <c r="D53" s="210"/>
      <c r="E53" s="210"/>
      <c r="F53" s="210"/>
      <c r="G53" s="210"/>
      <c r="H53" s="210"/>
      <c r="I53" s="93"/>
      <c r="J53" s="93"/>
      <c r="K53" s="113"/>
    </row>
    <row r="54" spans="1:11">
      <c r="A54" s="23" t="s">
        <v>537</v>
      </c>
      <c r="B54" t="s">
        <v>538</v>
      </c>
      <c r="C54" s="91" t="s">
        <v>536</v>
      </c>
      <c r="D54" s="103" t="s">
        <v>539</v>
      </c>
      <c r="E54" s="163">
        <v>118</v>
      </c>
      <c r="F54" s="122"/>
      <c r="G54" s="75" t="str">
        <f t="shared" si="0"/>
        <v/>
      </c>
      <c r="H54" s="76" t="s">
        <v>53</v>
      </c>
      <c r="I54" s="93"/>
      <c r="J54" s="93"/>
      <c r="K54" s="113"/>
    </row>
    <row r="55" spans="1:11" ht="24">
      <c r="A55" s="23"/>
      <c r="C55" s="91" t="s">
        <v>1172</v>
      </c>
      <c r="D55" s="103" t="s">
        <v>1179</v>
      </c>
      <c r="E55" s="163">
        <v>103</v>
      </c>
      <c r="F55" s="122"/>
      <c r="G55" s="75" t="str">
        <f>IF((E55*F55)&lt;&gt;0,E55*F55,"")</f>
        <v/>
      </c>
      <c r="H55" s="379" t="s">
        <v>1178</v>
      </c>
      <c r="I55" s="93"/>
      <c r="J55" s="93"/>
      <c r="K55" s="113"/>
    </row>
    <row r="56" spans="1:11">
      <c r="A56" s="23" t="s">
        <v>541</v>
      </c>
      <c r="B56" t="s">
        <v>542</v>
      </c>
      <c r="C56" s="65" t="s">
        <v>540</v>
      </c>
      <c r="D56" s="100" t="s">
        <v>543</v>
      </c>
      <c r="E56" s="163">
        <v>134</v>
      </c>
      <c r="F56" s="122"/>
      <c r="G56" s="67" t="str">
        <f t="shared" si="0"/>
        <v/>
      </c>
      <c r="H56" s="68" t="s">
        <v>53</v>
      </c>
      <c r="I56" s="93"/>
      <c r="J56" s="93"/>
      <c r="K56" s="113"/>
    </row>
    <row r="57" spans="1:11">
      <c r="A57" s="23" t="s">
        <v>545</v>
      </c>
      <c r="B57" t="s">
        <v>492</v>
      </c>
      <c r="C57" s="65" t="s">
        <v>544</v>
      </c>
      <c r="D57" s="100" t="s">
        <v>546</v>
      </c>
      <c r="E57" s="163">
        <v>163</v>
      </c>
      <c r="F57" s="122"/>
      <c r="G57" s="67" t="str">
        <f t="shared" si="0"/>
        <v/>
      </c>
      <c r="H57" s="68" t="s">
        <v>53</v>
      </c>
      <c r="I57" s="93"/>
      <c r="J57" s="93"/>
      <c r="K57" s="113"/>
    </row>
    <row r="58" spans="1:11">
      <c r="A58" s="23" t="s">
        <v>548</v>
      </c>
      <c r="B58" t="s">
        <v>496</v>
      </c>
      <c r="C58" s="65" t="s">
        <v>547</v>
      </c>
      <c r="D58" s="100" t="s">
        <v>549</v>
      </c>
      <c r="E58" s="163">
        <v>181</v>
      </c>
      <c r="F58" s="122"/>
      <c r="G58" s="67" t="str">
        <f t="shared" si="0"/>
        <v/>
      </c>
      <c r="H58" s="68" t="s">
        <v>53</v>
      </c>
      <c r="I58" s="93"/>
      <c r="J58" s="93"/>
      <c r="K58" s="113"/>
    </row>
    <row r="59" spans="1:11">
      <c r="A59" s="23" t="s">
        <v>551</v>
      </c>
      <c r="B59" t="s">
        <v>552</v>
      </c>
      <c r="C59" s="65" t="s">
        <v>550</v>
      </c>
      <c r="D59" s="100" t="s">
        <v>553</v>
      </c>
      <c r="E59" s="163">
        <v>257</v>
      </c>
      <c r="F59" s="122"/>
      <c r="G59" s="67" t="str">
        <f t="shared" si="0"/>
        <v/>
      </c>
      <c r="H59" s="68" t="s">
        <v>53</v>
      </c>
      <c r="I59" s="93"/>
      <c r="J59" s="93"/>
      <c r="K59" s="113"/>
    </row>
    <row r="60" spans="1:11">
      <c r="A60" s="23"/>
      <c r="C60" s="243"/>
      <c r="D60" s="244" t="s">
        <v>534</v>
      </c>
      <c r="E60" s="163"/>
      <c r="F60" s="121"/>
      <c r="G60" s="89" t="str">
        <f t="shared" si="0"/>
        <v/>
      </c>
      <c r="H60" s="90"/>
      <c r="I60" s="93"/>
      <c r="J60" s="93"/>
      <c r="K60" s="113"/>
    </row>
    <row r="61" spans="1:11">
      <c r="A61" s="23"/>
      <c r="C61" s="210" t="s">
        <v>1173</v>
      </c>
      <c r="D61" s="211"/>
      <c r="E61" s="211"/>
      <c r="F61" s="211"/>
      <c r="G61" s="211"/>
      <c r="H61" s="212"/>
      <c r="I61" s="93"/>
      <c r="J61" s="93"/>
      <c r="K61" s="113"/>
    </row>
    <row r="62" spans="1:11">
      <c r="A62" s="23"/>
      <c r="C62" s="65" t="s">
        <v>1174</v>
      </c>
      <c r="D62" s="375" t="s">
        <v>1175</v>
      </c>
      <c r="E62" s="163">
        <v>79</v>
      </c>
      <c r="F62" s="115"/>
      <c r="G62" s="89" t="str">
        <f t="shared" si="0"/>
        <v/>
      </c>
      <c r="H62" s="379" t="s">
        <v>1178</v>
      </c>
      <c r="I62" s="93"/>
      <c r="J62" s="93"/>
      <c r="K62" s="113"/>
    </row>
    <row r="63" spans="1:11">
      <c r="A63" s="23"/>
      <c r="C63" s="65" t="s">
        <v>1176</v>
      </c>
      <c r="D63" s="375" t="s">
        <v>1177</v>
      </c>
      <c r="E63" s="163">
        <v>79</v>
      </c>
      <c r="F63" s="115"/>
      <c r="G63" s="89" t="str">
        <f t="shared" si="0"/>
        <v/>
      </c>
      <c r="H63" s="379" t="s">
        <v>1178</v>
      </c>
      <c r="I63" s="93"/>
      <c r="J63" s="93"/>
      <c r="K63" s="113"/>
    </row>
    <row r="64" spans="1:11">
      <c r="A64" s="23"/>
      <c r="B64" s="22" t="s">
        <v>554</v>
      </c>
      <c r="C64" s="210" t="s">
        <v>555</v>
      </c>
      <c r="D64" s="211"/>
      <c r="E64" s="211"/>
      <c r="F64" s="211"/>
      <c r="G64" s="211"/>
      <c r="H64" s="211"/>
      <c r="I64" s="93"/>
      <c r="J64" s="93"/>
      <c r="K64" s="113"/>
    </row>
    <row r="65" spans="1:11">
      <c r="A65" s="12" t="s">
        <v>557</v>
      </c>
      <c r="B65" s="39" t="s">
        <v>558</v>
      </c>
      <c r="C65" s="245" t="s">
        <v>556</v>
      </c>
      <c r="D65" s="103" t="s">
        <v>559</v>
      </c>
      <c r="E65" s="163">
        <v>51</v>
      </c>
      <c r="F65" s="122"/>
      <c r="G65" s="75" t="str">
        <f t="shared" si="0"/>
        <v/>
      </c>
      <c r="H65" s="76"/>
      <c r="I65" s="93"/>
      <c r="J65" s="93"/>
      <c r="K65" s="113"/>
    </row>
    <row r="66" spans="1:11">
      <c r="A66" s="23" t="s">
        <v>561</v>
      </c>
      <c r="B66" s="39" t="s">
        <v>562</v>
      </c>
      <c r="C66" s="65" t="s">
        <v>560</v>
      </c>
      <c r="D66" s="100" t="s">
        <v>563</v>
      </c>
      <c r="E66" s="163">
        <v>51</v>
      </c>
      <c r="F66" s="115"/>
      <c r="G66" s="67" t="str">
        <f t="shared" si="0"/>
        <v/>
      </c>
      <c r="H66" s="68" t="s">
        <v>53</v>
      </c>
      <c r="I66" s="93"/>
      <c r="J66" s="93"/>
      <c r="K66" s="113"/>
    </row>
    <row r="67" spans="1:11">
      <c r="A67" s="23" t="s">
        <v>565</v>
      </c>
      <c r="B67" s="39" t="s">
        <v>566</v>
      </c>
      <c r="C67" s="114" t="s">
        <v>564</v>
      </c>
      <c r="D67" s="102" t="s">
        <v>567</v>
      </c>
      <c r="E67" s="163">
        <v>51</v>
      </c>
      <c r="F67" s="121"/>
      <c r="G67" s="89" t="str">
        <f t="shared" si="0"/>
        <v/>
      </c>
      <c r="H67" s="90"/>
      <c r="I67" s="93"/>
      <c r="J67" s="93"/>
      <c r="K67" s="113"/>
    </row>
    <row r="68" spans="1:11" ht="16.5" customHeight="1">
      <c r="A68" s="104"/>
      <c r="B68" s="108" t="s">
        <v>568</v>
      </c>
      <c r="C68" s="210" t="s">
        <v>569</v>
      </c>
      <c r="D68" s="211"/>
      <c r="E68" s="211"/>
      <c r="F68" s="211"/>
      <c r="G68" s="211"/>
      <c r="H68" s="212"/>
      <c r="I68" s="93"/>
      <c r="J68" s="113"/>
      <c r="K68" s="113"/>
    </row>
    <row r="69" spans="1:11">
      <c r="A69" s="23" t="s">
        <v>571</v>
      </c>
      <c r="B69" t="s">
        <v>572</v>
      </c>
      <c r="C69" s="91" t="s">
        <v>570</v>
      </c>
      <c r="D69" s="103" t="s">
        <v>573</v>
      </c>
      <c r="E69" s="163">
        <v>204</v>
      </c>
      <c r="F69" s="122"/>
      <c r="G69" s="75" t="str">
        <f t="shared" si="0"/>
        <v/>
      </c>
      <c r="H69" s="76" t="s">
        <v>53</v>
      </c>
      <c r="I69" s="93"/>
      <c r="J69" s="113"/>
      <c r="K69" s="113"/>
    </row>
    <row r="70" spans="1:11" ht="19.5" customHeight="1">
      <c r="A70" s="23" t="s">
        <v>575</v>
      </c>
      <c r="B70" t="s">
        <v>576</v>
      </c>
      <c r="C70" s="94" t="s">
        <v>574</v>
      </c>
      <c r="D70" s="102" t="s">
        <v>577</v>
      </c>
      <c r="E70" s="412">
        <v>214</v>
      </c>
      <c r="F70" s="115"/>
      <c r="G70" s="67" t="str">
        <f t="shared" si="0"/>
        <v/>
      </c>
      <c r="H70" s="68" t="s">
        <v>53</v>
      </c>
      <c r="I70" s="93"/>
      <c r="J70" s="113"/>
      <c r="K70" s="113"/>
    </row>
    <row r="71" spans="1:11" ht="19.5" customHeight="1">
      <c r="A71" s="23"/>
      <c r="C71" s="410" t="s">
        <v>1384</v>
      </c>
      <c r="D71" s="102" t="s">
        <v>1385</v>
      </c>
      <c r="E71" s="411">
        <v>120</v>
      </c>
      <c r="F71" s="115"/>
      <c r="G71" s="67" t="str">
        <f t="shared" si="0"/>
        <v/>
      </c>
      <c r="H71" s="379" t="s">
        <v>1178</v>
      </c>
      <c r="I71" s="93"/>
      <c r="J71" s="113"/>
      <c r="K71" s="113"/>
    </row>
    <row r="72" spans="1:11" ht="15.75">
      <c r="A72" s="20"/>
      <c r="B72" s="20" t="s">
        <v>578</v>
      </c>
      <c r="C72" s="204" t="s">
        <v>579</v>
      </c>
      <c r="D72" s="249"/>
      <c r="E72" s="249"/>
      <c r="F72" s="250"/>
      <c r="G72" s="250"/>
      <c r="H72" s="250"/>
      <c r="I72" s="93"/>
      <c r="J72" s="113"/>
      <c r="K72" s="113"/>
    </row>
    <row r="73" spans="1:11">
      <c r="A73" s="23"/>
      <c r="B73" s="44" t="s">
        <v>580</v>
      </c>
      <c r="C73" s="246" t="s">
        <v>581</v>
      </c>
      <c r="D73" s="247"/>
      <c r="E73" s="247"/>
      <c r="F73" s="247"/>
      <c r="G73" s="247"/>
      <c r="H73" s="248"/>
      <c r="I73" s="93"/>
      <c r="J73" s="113"/>
      <c r="K73" s="113"/>
    </row>
    <row r="74" spans="1:11">
      <c r="A74" s="23" t="s">
        <v>583</v>
      </c>
      <c r="B74" t="s">
        <v>584</v>
      </c>
      <c r="C74" s="91" t="s">
        <v>582</v>
      </c>
      <c r="D74" s="103" t="s">
        <v>585</v>
      </c>
      <c r="E74" s="397">
        <v>49</v>
      </c>
      <c r="F74" s="122"/>
      <c r="G74" s="75" t="str">
        <f t="shared" si="0"/>
        <v/>
      </c>
      <c r="H74" s="76" t="s">
        <v>53</v>
      </c>
      <c r="I74" s="93"/>
      <c r="J74" s="113"/>
      <c r="K74" s="113"/>
    </row>
    <row r="75" spans="1:11">
      <c r="A75" s="23" t="s">
        <v>587</v>
      </c>
      <c r="B75" t="s">
        <v>588</v>
      </c>
      <c r="C75" s="65" t="s">
        <v>586</v>
      </c>
      <c r="D75" s="100" t="s">
        <v>589</v>
      </c>
      <c r="E75" s="397">
        <v>61</v>
      </c>
      <c r="F75" s="122"/>
      <c r="G75" s="67" t="str">
        <f t="shared" si="0"/>
        <v/>
      </c>
      <c r="H75" s="68" t="s">
        <v>53</v>
      </c>
      <c r="I75" s="93"/>
      <c r="J75" s="113"/>
      <c r="K75" s="113"/>
    </row>
    <row r="76" spans="1:11">
      <c r="A76" s="23" t="s">
        <v>591</v>
      </c>
      <c r="B76" t="s">
        <v>592</v>
      </c>
      <c r="C76" s="65" t="s">
        <v>590</v>
      </c>
      <c r="D76" s="100" t="s">
        <v>593</v>
      </c>
      <c r="E76" s="397">
        <v>90</v>
      </c>
      <c r="F76" s="122"/>
      <c r="G76" s="67" t="str">
        <f t="shared" si="0"/>
        <v/>
      </c>
      <c r="H76" s="68" t="s">
        <v>53</v>
      </c>
      <c r="I76" s="93"/>
      <c r="J76" s="113"/>
      <c r="K76" s="113"/>
    </row>
    <row r="77" spans="1:11">
      <c r="A77" s="23" t="s">
        <v>594</v>
      </c>
      <c r="B77" t="s">
        <v>595</v>
      </c>
      <c r="C77" s="65" t="s">
        <v>870</v>
      </c>
      <c r="D77" s="100" t="s">
        <v>596</v>
      </c>
      <c r="E77" s="397">
        <v>25</v>
      </c>
      <c r="F77" s="122"/>
      <c r="G77" s="67" t="str">
        <f t="shared" si="0"/>
        <v/>
      </c>
      <c r="H77" s="68" t="s">
        <v>53</v>
      </c>
      <c r="I77" s="93"/>
      <c r="J77" s="93"/>
      <c r="K77" s="113"/>
    </row>
    <row r="78" spans="1:11">
      <c r="A78" s="23" t="s">
        <v>597</v>
      </c>
      <c r="B78" t="s">
        <v>598</v>
      </c>
      <c r="C78" s="65" t="s">
        <v>871</v>
      </c>
      <c r="D78" s="100" t="s">
        <v>599</v>
      </c>
      <c r="E78" s="397">
        <v>38</v>
      </c>
      <c r="F78" s="122"/>
      <c r="G78" s="67" t="str">
        <f t="shared" si="0"/>
        <v/>
      </c>
      <c r="H78" s="68" t="s">
        <v>53</v>
      </c>
      <c r="I78" s="93"/>
      <c r="J78" s="93"/>
      <c r="K78" s="113"/>
    </row>
    <row r="79" spans="1:11" ht="24">
      <c r="A79" s="23" t="s">
        <v>600</v>
      </c>
      <c r="B79" t="s">
        <v>601</v>
      </c>
      <c r="C79" s="65" t="s">
        <v>872</v>
      </c>
      <c r="D79" s="100" t="s">
        <v>602</v>
      </c>
      <c r="E79" s="397">
        <v>65</v>
      </c>
      <c r="F79" s="122"/>
      <c r="G79" s="67" t="str">
        <f t="shared" si="0"/>
        <v/>
      </c>
      <c r="H79" s="68" t="s">
        <v>53</v>
      </c>
      <c r="I79" s="93"/>
      <c r="J79" s="93"/>
      <c r="K79" s="113"/>
    </row>
    <row r="80" spans="1:11" ht="24">
      <c r="A80" s="23" t="s">
        <v>604</v>
      </c>
      <c r="B80" t="s">
        <v>605</v>
      </c>
      <c r="C80" s="65" t="s">
        <v>603</v>
      </c>
      <c r="D80" s="100" t="s">
        <v>606</v>
      </c>
      <c r="E80" s="397">
        <v>10</v>
      </c>
      <c r="F80" s="122"/>
      <c r="G80" s="67" t="str">
        <f t="shared" si="0"/>
        <v/>
      </c>
      <c r="H80" s="68" t="s">
        <v>53</v>
      </c>
      <c r="I80" s="93"/>
      <c r="J80" s="93"/>
      <c r="K80" s="113"/>
    </row>
    <row r="81" spans="1:11" ht="24">
      <c r="A81" s="23" t="s">
        <v>608</v>
      </c>
      <c r="B81" t="s">
        <v>609</v>
      </c>
      <c r="C81" s="65" t="s">
        <v>607</v>
      </c>
      <c r="D81" s="100" t="s">
        <v>610</v>
      </c>
      <c r="E81" s="397">
        <v>13</v>
      </c>
      <c r="F81" s="122"/>
      <c r="G81" s="67" t="str">
        <f t="shared" si="0"/>
        <v/>
      </c>
      <c r="H81" s="68" t="s">
        <v>53</v>
      </c>
      <c r="I81" s="93"/>
      <c r="J81" s="93"/>
      <c r="K81" s="113"/>
    </row>
    <row r="82" spans="1:11">
      <c r="A82" s="23" t="s">
        <v>612</v>
      </c>
      <c r="B82" t="s">
        <v>613</v>
      </c>
      <c r="C82" s="65" t="s">
        <v>611</v>
      </c>
      <c r="D82" s="318" t="s">
        <v>614</v>
      </c>
      <c r="E82" s="397">
        <v>6</v>
      </c>
      <c r="F82" s="122"/>
      <c r="G82" s="67" t="str">
        <f t="shared" si="0"/>
        <v/>
      </c>
      <c r="H82" s="68" t="s">
        <v>53</v>
      </c>
      <c r="I82" s="93"/>
      <c r="J82" s="93"/>
      <c r="K82" s="113"/>
    </row>
    <row r="83" spans="1:11">
      <c r="A83" s="23" t="s">
        <v>616</v>
      </c>
      <c r="B83" t="s">
        <v>617</v>
      </c>
      <c r="C83" s="65" t="s">
        <v>615</v>
      </c>
      <c r="D83" s="318" t="s">
        <v>618</v>
      </c>
      <c r="E83" s="397">
        <v>52</v>
      </c>
      <c r="F83" s="122"/>
      <c r="G83" s="67" t="str">
        <f t="shared" si="0"/>
        <v/>
      </c>
      <c r="H83" s="68" t="s">
        <v>53</v>
      </c>
      <c r="I83" s="93"/>
      <c r="J83" s="93"/>
      <c r="K83" s="113"/>
    </row>
    <row r="84" spans="1:11" ht="25.5">
      <c r="A84" s="23"/>
      <c r="C84" s="65" t="s">
        <v>1163</v>
      </c>
      <c r="D84" s="374" t="s">
        <v>1164</v>
      </c>
      <c r="E84" s="397">
        <v>95</v>
      </c>
      <c r="F84" s="122"/>
      <c r="G84" s="67" t="str">
        <f t="shared" si="0"/>
        <v/>
      </c>
      <c r="H84" s="68"/>
      <c r="I84" s="93"/>
      <c r="J84" s="93"/>
      <c r="K84" s="113"/>
    </row>
    <row r="85" spans="1:11">
      <c r="A85" s="23"/>
      <c r="B85" s="35" t="s">
        <v>619</v>
      </c>
      <c r="C85" s="210" t="s">
        <v>620</v>
      </c>
      <c r="D85" s="211"/>
      <c r="E85" s="211"/>
      <c r="F85" s="211"/>
      <c r="G85" s="211"/>
      <c r="H85" s="212"/>
      <c r="I85" s="93"/>
      <c r="J85" s="93"/>
      <c r="K85" s="113"/>
    </row>
    <row r="86" spans="1:11">
      <c r="A86" s="23" t="s">
        <v>622</v>
      </c>
      <c r="B86" t="s">
        <v>623</v>
      </c>
      <c r="C86" s="91" t="s">
        <v>621</v>
      </c>
      <c r="D86" s="103" t="s">
        <v>624</v>
      </c>
      <c r="E86" s="163">
        <v>19</v>
      </c>
      <c r="F86" s="122"/>
      <c r="G86" s="75" t="str">
        <f t="shared" si="0"/>
        <v/>
      </c>
      <c r="H86" s="76" t="s">
        <v>53</v>
      </c>
      <c r="I86" s="93"/>
      <c r="J86" s="93"/>
      <c r="K86" s="113"/>
    </row>
    <row r="87" spans="1:11">
      <c r="A87" s="23" t="s">
        <v>626</v>
      </c>
      <c r="B87" t="s">
        <v>627</v>
      </c>
      <c r="C87" s="94" t="s">
        <v>625</v>
      </c>
      <c r="D87" s="102" t="s">
        <v>628</v>
      </c>
      <c r="E87" s="163">
        <v>22</v>
      </c>
      <c r="F87" s="122"/>
      <c r="G87" s="89" t="str">
        <f t="shared" si="0"/>
        <v/>
      </c>
      <c r="H87" s="90" t="s">
        <v>53</v>
      </c>
      <c r="I87" s="93"/>
      <c r="J87" s="93"/>
      <c r="K87" s="113"/>
    </row>
    <row r="88" spans="1:11">
      <c r="A88" s="23"/>
      <c r="B88" s="38" t="s">
        <v>629</v>
      </c>
      <c r="C88" s="210" t="s">
        <v>630</v>
      </c>
      <c r="D88" s="211"/>
      <c r="E88" s="211"/>
      <c r="F88" s="211"/>
      <c r="G88" s="211"/>
      <c r="H88" s="212"/>
      <c r="I88" s="93"/>
      <c r="J88" s="93"/>
      <c r="K88" s="113"/>
    </row>
    <row r="89" spans="1:11">
      <c r="A89" s="23"/>
      <c r="B89" s="46" t="s">
        <v>632</v>
      </c>
      <c r="C89" s="252" t="s">
        <v>631</v>
      </c>
      <c r="D89" s="253" t="s">
        <v>633</v>
      </c>
      <c r="E89" s="163">
        <v>324</v>
      </c>
      <c r="F89" s="122"/>
      <c r="G89" s="75" t="str">
        <f t="shared" si="0"/>
        <v/>
      </c>
      <c r="H89" s="76"/>
      <c r="I89" s="93"/>
      <c r="J89" s="93"/>
      <c r="K89" s="113"/>
    </row>
    <row r="90" spans="1:11">
      <c r="A90" s="23"/>
      <c r="B90" s="46" t="s">
        <v>634</v>
      </c>
      <c r="C90" s="111" t="s">
        <v>875</v>
      </c>
      <c r="D90" s="96" t="s">
        <v>635</v>
      </c>
      <c r="E90" s="163">
        <v>333</v>
      </c>
      <c r="F90" s="115"/>
      <c r="G90" s="67" t="str">
        <f t="shared" si="0"/>
        <v/>
      </c>
      <c r="H90" s="68"/>
      <c r="I90" s="93"/>
      <c r="J90" s="93"/>
      <c r="K90" s="113"/>
    </row>
    <row r="91" spans="1:11">
      <c r="A91" s="23"/>
      <c r="B91" s="46" t="s">
        <v>636</v>
      </c>
      <c r="C91" s="254" t="s">
        <v>876</v>
      </c>
      <c r="D91" s="255" t="s">
        <v>637</v>
      </c>
      <c r="E91" s="163">
        <v>597</v>
      </c>
      <c r="F91" s="121"/>
      <c r="G91" s="89" t="str">
        <f t="shared" si="0"/>
        <v/>
      </c>
      <c r="H91" s="90"/>
      <c r="I91" s="93"/>
      <c r="J91" s="93"/>
      <c r="K91" s="113"/>
    </row>
    <row r="92" spans="1:11">
      <c r="A92" s="23"/>
      <c r="B92" s="46"/>
      <c r="C92" s="111" t="s">
        <v>1165</v>
      </c>
      <c r="D92" s="96" t="s">
        <v>1166</v>
      </c>
      <c r="E92" s="163">
        <v>306</v>
      </c>
      <c r="F92" s="115"/>
      <c r="G92" s="67" t="str">
        <f t="shared" si="0"/>
        <v/>
      </c>
      <c r="H92" s="68"/>
      <c r="I92" s="93"/>
      <c r="J92" s="93"/>
      <c r="K92" s="113"/>
    </row>
    <row r="93" spans="1:11">
      <c r="A93" s="23"/>
      <c r="B93" s="46"/>
      <c r="C93" s="111" t="s">
        <v>1167</v>
      </c>
      <c r="D93" s="96" t="s">
        <v>1168</v>
      </c>
      <c r="E93" s="163">
        <v>306</v>
      </c>
      <c r="F93" s="115"/>
      <c r="G93" s="67"/>
      <c r="H93" s="68"/>
      <c r="I93" s="93"/>
      <c r="J93" s="93"/>
      <c r="K93" s="113"/>
    </row>
    <row r="94" spans="1:11" ht="15.75">
      <c r="A94" s="20"/>
      <c r="B94" s="20"/>
      <c r="C94" s="256" t="s">
        <v>638</v>
      </c>
      <c r="D94" s="257"/>
      <c r="E94" s="257"/>
      <c r="F94" s="258"/>
      <c r="G94" s="258"/>
      <c r="H94" s="258"/>
      <c r="I94" s="93"/>
      <c r="J94" s="93"/>
      <c r="K94" s="113"/>
    </row>
    <row r="95" spans="1:11" ht="12.75" customHeight="1">
      <c r="A95" s="23"/>
      <c r="C95" s="210" t="s">
        <v>639</v>
      </c>
      <c r="D95" s="211"/>
      <c r="E95" s="211"/>
      <c r="F95" s="211"/>
      <c r="G95" s="211"/>
      <c r="H95" s="212"/>
      <c r="I95" s="93"/>
      <c r="J95" s="93"/>
      <c r="K95" s="113"/>
    </row>
    <row r="96" spans="1:11" ht="24">
      <c r="A96" s="23" t="s">
        <v>641</v>
      </c>
      <c r="C96" s="91" t="s">
        <v>640</v>
      </c>
      <c r="D96" s="103" t="s">
        <v>642</v>
      </c>
      <c r="E96" s="163">
        <v>119</v>
      </c>
      <c r="F96" s="122"/>
      <c r="G96" s="75" t="str">
        <f t="shared" si="0"/>
        <v/>
      </c>
      <c r="H96" s="76" t="s">
        <v>53</v>
      </c>
      <c r="I96" s="93"/>
      <c r="J96" s="93"/>
      <c r="K96" s="113"/>
    </row>
    <row r="97" spans="1:11">
      <c r="A97" s="23" t="s">
        <v>644</v>
      </c>
      <c r="C97" s="94" t="s">
        <v>643</v>
      </c>
      <c r="D97" s="102" t="s">
        <v>645</v>
      </c>
      <c r="E97" s="163">
        <v>139</v>
      </c>
      <c r="F97" s="121"/>
      <c r="G97" s="89" t="str">
        <f t="shared" si="0"/>
        <v/>
      </c>
      <c r="H97" s="90" t="s">
        <v>53</v>
      </c>
      <c r="I97" s="93"/>
      <c r="J97" s="93"/>
      <c r="K97" s="113"/>
    </row>
    <row r="98" spans="1:11">
      <c r="A98" s="23"/>
      <c r="C98" s="210" t="s">
        <v>646</v>
      </c>
      <c r="D98" s="211"/>
      <c r="E98" s="211"/>
      <c r="F98" s="211"/>
      <c r="G98" s="211"/>
      <c r="H98" s="212"/>
      <c r="I98" s="93"/>
      <c r="J98" s="93"/>
      <c r="K98" s="113"/>
    </row>
    <row r="99" spans="1:11" ht="24">
      <c r="A99" s="23" t="s">
        <v>648</v>
      </c>
      <c r="C99" s="91" t="s">
        <v>647</v>
      </c>
      <c r="D99" s="103" t="s">
        <v>649</v>
      </c>
      <c r="E99" s="163">
        <v>232</v>
      </c>
      <c r="F99" s="122"/>
      <c r="G99" s="75" t="str">
        <f t="shared" si="0"/>
        <v/>
      </c>
      <c r="H99" s="76" t="s">
        <v>53</v>
      </c>
      <c r="I99" s="93"/>
      <c r="J99" s="93"/>
      <c r="K99" s="113"/>
    </row>
    <row r="100" spans="1:11" ht="24">
      <c r="A100" s="23" t="s">
        <v>651</v>
      </c>
      <c r="C100" s="94" t="s">
        <v>650</v>
      </c>
      <c r="D100" s="102" t="s">
        <v>652</v>
      </c>
      <c r="E100" s="163">
        <v>362</v>
      </c>
      <c r="F100" s="121"/>
      <c r="G100" s="89" t="str">
        <f t="shared" si="0"/>
        <v/>
      </c>
      <c r="H100" s="90" t="s">
        <v>53</v>
      </c>
      <c r="I100" s="93"/>
      <c r="J100" s="93"/>
      <c r="K100" s="113"/>
    </row>
    <row r="101" spans="1:11">
      <c r="A101" s="23"/>
      <c r="C101" s="210" t="s">
        <v>653</v>
      </c>
      <c r="D101" s="211"/>
      <c r="E101" s="211"/>
      <c r="F101" s="211"/>
      <c r="G101" s="211"/>
      <c r="H101" s="212"/>
      <c r="I101" s="93"/>
      <c r="J101" s="93"/>
      <c r="K101" s="113"/>
    </row>
    <row r="102" spans="1:11">
      <c r="A102" s="23"/>
      <c r="C102" s="91" t="s">
        <v>654</v>
      </c>
      <c r="D102" s="103" t="s">
        <v>655</v>
      </c>
      <c r="E102" s="163">
        <v>103</v>
      </c>
      <c r="F102" s="122"/>
      <c r="G102" s="75" t="str">
        <f t="shared" si="0"/>
        <v/>
      </c>
      <c r="H102" s="76" t="s">
        <v>53</v>
      </c>
      <c r="I102" s="93"/>
      <c r="J102" s="93"/>
      <c r="K102" s="113"/>
    </row>
    <row r="103" spans="1:11">
      <c r="A103" s="23"/>
      <c r="C103" s="65" t="s">
        <v>656</v>
      </c>
      <c r="D103" s="100" t="s">
        <v>657</v>
      </c>
      <c r="E103" s="163">
        <v>106</v>
      </c>
      <c r="F103" s="115"/>
      <c r="G103" s="67" t="str">
        <f t="shared" ref="G103:G109" si="1">IF((E103*F103)&lt;&gt;0,E103*F103,"")</f>
        <v/>
      </c>
      <c r="H103" s="68" t="s">
        <v>53</v>
      </c>
      <c r="I103" s="93"/>
      <c r="J103" s="93"/>
      <c r="K103" s="113"/>
    </row>
    <row r="104" spans="1:11">
      <c r="A104" s="23"/>
      <c r="C104" s="94" t="s">
        <v>658</v>
      </c>
      <c r="D104" s="102" t="s">
        <v>659</v>
      </c>
      <c r="E104" s="163">
        <v>174</v>
      </c>
      <c r="F104" s="121"/>
      <c r="G104" s="89" t="str">
        <f t="shared" si="1"/>
        <v/>
      </c>
      <c r="H104" s="90"/>
      <c r="I104" s="93"/>
      <c r="J104" s="93"/>
      <c r="K104" s="113"/>
    </row>
    <row r="105" spans="1:11">
      <c r="A105" s="23"/>
      <c r="C105" s="210" t="s">
        <v>952</v>
      </c>
      <c r="D105" s="211"/>
      <c r="E105" s="211"/>
      <c r="F105" s="211"/>
      <c r="G105" s="211"/>
      <c r="H105" s="212"/>
      <c r="I105" s="93"/>
      <c r="J105" s="93"/>
      <c r="K105" s="113"/>
    </row>
    <row r="106" spans="1:11" ht="33.75" customHeight="1">
      <c r="A106" s="23"/>
      <c r="C106" s="259" t="s">
        <v>882</v>
      </c>
      <c r="D106" s="260" t="s">
        <v>883</v>
      </c>
      <c r="E106" s="163">
        <v>128</v>
      </c>
      <c r="F106" s="262"/>
      <c r="G106" s="261" t="str">
        <f t="shared" si="1"/>
        <v/>
      </c>
      <c r="H106" s="263"/>
      <c r="I106" s="93"/>
      <c r="J106" s="93"/>
      <c r="K106" s="113"/>
    </row>
    <row r="107" spans="1:11" ht="15.75">
      <c r="C107" s="204" t="s">
        <v>752</v>
      </c>
      <c r="D107" s="249"/>
      <c r="E107" s="249"/>
      <c r="F107" s="249"/>
      <c r="G107" s="250"/>
      <c r="H107" s="251"/>
      <c r="I107" s="93"/>
      <c r="J107" s="93"/>
      <c r="K107" s="113"/>
    </row>
    <row r="108" spans="1:11">
      <c r="C108" s="91" t="s">
        <v>753</v>
      </c>
      <c r="D108" s="91" t="s">
        <v>840</v>
      </c>
      <c r="E108" s="163">
        <v>24</v>
      </c>
      <c r="F108" s="122"/>
      <c r="G108" s="75" t="str">
        <f t="shared" si="1"/>
        <v/>
      </c>
      <c r="H108" s="76"/>
    </row>
    <row r="109" spans="1:11">
      <c r="C109" s="94" t="s">
        <v>754</v>
      </c>
      <c r="D109" s="94" t="s">
        <v>841</v>
      </c>
      <c r="E109" s="163">
        <v>24</v>
      </c>
      <c r="F109" s="121"/>
      <c r="G109" s="89" t="str">
        <f t="shared" si="1"/>
        <v/>
      </c>
      <c r="H109" s="90"/>
    </row>
    <row r="110" spans="1:11">
      <c r="C110" s="210" t="s">
        <v>1273</v>
      </c>
      <c r="D110" s="215"/>
      <c r="E110" s="215"/>
      <c r="F110" s="215"/>
      <c r="G110" s="215"/>
      <c r="H110" s="212"/>
    </row>
    <row r="111" spans="1:11">
      <c r="C111" s="74" t="s">
        <v>880</v>
      </c>
      <c r="D111" s="74" t="s">
        <v>890</v>
      </c>
      <c r="E111" s="407" t="s">
        <v>1351</v>
      </c>
      <c r="F111" s="264"/>
      <c r="G111" s="265"/>
      <c r="H111" s="266"/>
    </row>
    <row r="112" spans="1:11">
      <c r="C112" s="72" t="s">
        <v>881</v>
      </c>
      <c r="D112" s="72" t="s">
        <v>891</v>
      </c>
      <c r="E112" s="407" t="s">
        <v>1351</v>
      </c>
      <c r="F112" s="198"/>
      <c r="G112" s="192"/>
      <c r="H112" s="97"/>
    </row>
    <row r="113" spans="3:6">
      <c r="C113" t="s">
        <v>953</v>
      </c>
    </row>
    <row r="114" spans="3:6">
      <c r="C114" s="42"/>
      <c r="F114"/>
    </row>
  </sheetData>
  <sheetProtection sort="0" autoFilter="0"/>
  <mergeCells count="1">
    <mergeCell ref="C16:K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V124"/>
  <sheetViews>
    <sheetView zoomScale="85" workbookViewId="0">
      <selection activeCell="I24" sqref="I24"/>
    </sheetView>
  </sheetViews>
  <sheetFormatPr defaultRowHeight="12.75"/>
  <cols>
    <col min="1" max="1" width="20.28515625" style="59" customWidth="1"/>
    <col min="2" max="2" width="15.85546875" style="59" customWidth="1"/>
    <col min="3" max="3" width="16.7109375" style="59" customWidth="1"/>
    <col min="4" max="4" width="18.42578125" style="59" customWidth="1"/>
    <col min="5" max="5" width="9.140625" style="59"/>
    <col min="6" max="6" width="18.42578125" style="59" customWidth="1"/>
    <col min="7" max="7" width="14.140625" style="59" customWidth="1"/>
    <col min="8" max="8" width="14.7109375" style="59" customWidth="1"/>
    <col min="9" max="9" width="19.5703125" style="59" customWidth="1"/>
    <col min="10" max="256" width="9.140625" style="59"/>
    <col min="257" max="257" width="20.28515625" style="59" customWidth="1"/>
    <col min="258" max="258" width="15.85546875" style="59" customWidth="1"/>
    <col min="259" max="259" width="16.7109375" style="59" customWidth="1"/>
    <col min="260" max="260" width="18.42578125" style="59" customWidth="1"/>
    <col min="261" max="261" width="9.140625" style="59"/>
    <col min="262" max="262" width="18.42578125" style="59" customWidth="1"/>
    <col min="263" max="263" width="14.140625" style="59" customWidth="1"/>
    <col min="264" max="264" width="14.7109375" style="59" customWidth="1"/>
    <col min="265" max="265" width="19.5703125" style="59" customWidth="1"/>
    <col min="266" max="512" width="9.140625" style="59"/>
    <col min="513" max="513" width="20.28515625" style="59" customWidth="1"/>
    <col min="514" max="514" width="15.85546875" style="59" customWidth="1"/>
    <col min="515" max="515" width="16.7109375" style="59" customWidth="1"/>
    <col min="516" max="516" width="18.42578125" style="59" customWidth="1"/>
    <col min="517" max="517" width="9.140625" style="59"/>
    <col min="518" max="518" width="18.42578125" style="59" customWidth="1"/>
    <col min="519" max="519" width="14.140625" style="59" customWidth="1"/>
    <col min="520" max="520" width="14.7109375" style="59" customWidth="1"/>
    <col min="521" max="521" width="19.5703125" style="59" customWidth="1"/>
    <col min="522" max="768" width="9.140625" style="59"/>
    <col min="769" max="769" width="20.28515625" style="59" customWidth="1"/>
    <col min="770" max="770" width="15.85546875" style="59" customWidth="1"/>
    <col min="771" max="771" width="16.7109375" style="59" customWidth="1"/>
    <col min="772" max="772" width="18.42578125" style="59" customWidth="1"/>
    <col min="773" max="773" width="9.140625" style="59"/>
    <col min="774" max="774" width="18.42578125" style="59" customWidth="1"/>
    <col min="775" max="775" width="14.140625" style="59" customWidth="1"/>
    <col min="776" max="776" width="14.7109375" style="59" customWidth="1"/>
    <col min="777" max="777" width="19.5703125" style="59" customWidth="1"/>
    <col min="778" max="1024" width="9.140625" style="59"/>
    <col min="1025" max="1025" width="20.28515625" style="59" customWidth="1"/>
    <col min="1026" max="1026" width="15.85546875" style="59" customWidth="1"/>
    <col min="1027" max="1027" width="16.7109375" style="59" customWidth="1"/>
    <col min="1028" max="1028" width="18.42578125" style="59" customWidth="1"/>
    <col min="1029" max="1029" width="9.140625" style="59"/>
    <col min="1030" max="1030" width="18.42578125" style="59" customWidth="1"/>
    <col min="1031" max="1031" width="14.140625" style="59" customWidth="1"/>
    <col min="1032" max="1032" width="14.7109375" style="59" customWidth="1"/>
    <col min="1033" max="1033" width="19.5703125" style="59" customWidth="1"/>
    <col min="1034" max="1280" width="9.140625" style="59"/>
    <col min="1281" max="1281" width="20.28515625" style="59" customWidth="1"/>
    <col min="1282" max="1282" width="15.85546875" style="59" customWidth="1"/>
    <col min="1283" max="1283" width="16.7109375" style="59" customWidth="1"/>
    <col min="1284" max="1284" width="18.42578125" style="59" customWidth="1"/>
    <col min="1285" max="1285" width="9.140625" style="59"/>
    <col min="1286" max="1286" width="18.42578125" style="59" customWidth="1"/>
    <col min="1287" max="1287" width="14.140625" style="59" customWidth="1"/>
    <col min="1288" max="1288" width="14.7109375" style="59" customWidth="1"/>
    <col min="1289" max="1289" width="19.5703125" style="59" customWidth="1"/>
    <col min="1290" max="1536" width="9.140625" style="59"/>
    <col min="1537" max="1537" width="20.28515625" style="59" customWidth="1"/>
    <col min="1538" max="1538" width="15.85546875" style="59" customWidth="1"/>
    <col min="1539" max="1539" width="16.7109375" style="59" customWidth="1"/>
    <col min="1540" max="1540" width="18.42578125" style="59" customWidth="1"/>
    <col min="1541" max="1541" width="9.140625" style="59"/>
    <col min="1542" max="1542" width="18.42578125" style="59" customWidth="1"/>
    <col min="1543" max="1543" width="14.140625" style="59" customWidth="1"/>
    <col min="1544" max="1544" width="14.7109375" style="59" customWidth="1"/>
    <col min="1545" max="1545" width="19.5703125" style="59" customWidth="1"/>
    <col min="1546" max="1792" width="9.140625" style="59"/>
    <col min="1793" max="1793" width="20.28515625" style="59" customWidth="1"/>
    <col min="1794" max="1794" width="15.85546875" style="59" customWidth="1"/>
    <col min="1795" max="1795" width="16.7109375" style="59" customWidth="1"/>
    <col min="1796" max="1796" width="18.42578125" style="59" customWidth="1"/>
    <col min="1797" max="1797" width="9.140625" style="59"/>
    <col min="1798" max="1798" width="18.42578125" style="59" customWidth="1"/>
    <col min="1799" max="1799" width="14.140625" style="59" customWidth="1"/>
    <col min="1800" max="1800" width="14.7109375" style="59" customWidth="1"/>
    <col min="1801" max="1801" width="19.5703125" style="59" customWidth="1"/>
    <col min="1802" max="2048" width="9.140625" style="59"/>
    <col min="2049" max="2049" width="20.28515625" style="59" customWidth="1"/>
    <col min="2050" max="2050" width="15.85546875" style="59" customWidth="1"/>
    <col min="2051" max="2051" width="16.7109375" style="59" customWidth="1"/>
    <col min="2052" max="2052" width="18.42578125" style="59" customWidth="1"/>
    <col min="2053" max="2053" width="9.140625" style="59"/>
    <col min="2054" max="2054" width="18.42578125" style="59" customWidth="1"/>
    <col min="2055" max="2055" width="14.140625" style="59" customWidth="1"/>
    <col min="2056" max="2056" width="14.7109375" style="59" customWidth="1"/>
    <col min="2057" max="2057" width="19.5703125" style="59" customWidth="1"/>
    <col min="2058" max="2304" width="9.140625" style="59"/>
    <col min="2305" max="2305" width="20.28515625" style="59" customWidth="1"/>
    <col min="2306" max="2306" width="15.85546875" style="59" customWidth="1"/>
    <col min="2307" max="2307" width="16.7109375" style="59" customWidth="1"/>
    <col min="2308" max="2308" width="18.42578125" style="59" customWidth="1"/>
    <col min="2309" max="2309" width="9.140625" style="59"/>
    <col min="2310" max="2310" width="18.42578125" style="59" customWidth="1"/>
    <col min="2311" max="2311" width="14.140625" style="59" customWidth="1"/>
    <col min="2312" max="2312" width="14.7109375" style="59" customWidth="1"/>
    <col min="2313" max="2313" width="19.5703125" style="59" customWidth="1"/>
    <col min="2314" max="2560" width="9.140625" style="59"/>
    <col min="2561" max="2561" width="20.28515625" style="59" customWidth="1"/>
    <col min="2562" max="2562" width="15.85546875" style="59" customWidth="1"/>
    <col min="2563" max="2563" width="16.7109375" style="59" customWidth="1"/>
    <col min="2564" max="2564" width="18.42578125" style="59" customWidth="1"/>
    <col min="2565" max="2565" width="9.140625" style="59"/>
    <col min="2566" max="2566" width="18.42578125" style="59" customWidth="1"/>
    <col min="2567" max="2567" width="14.140625" style="59" customWidth="1"/>
    <col min="2568" max="2568" width="14.7109375" style="59" customWidth="1"/>
    <col min="2569" max="2569" width="19.5703125" style="59" customWidth="1"/>
    <col min="2570" max="2816" width="9.140625" style="59"/>
    <col min="2817" max="2817" width="20.28515625" style="59" customWidth="1"/>
    <col min="2818" max="2818" width="15.85546875" style="59" customWidth="1"/>
    <col min="2819" max="2819" width="16.7109375" style="59" customWidth="1"/>
    <col min="2820" max="2820" width="18.42578125" style="59" customWidth="1"/>
    <col min="2821" max="2821" width="9.140625" style="59"/>
    <col min="2822" max="2822" width="18.42578125" style="59" customWidth="1"/>
    <col min="2823" max="2823" width="14.140625" style="59" customWidth="1"/>
    <col min="2824" max="2824" width="14.7109375" style="59" customWidth="1"/>
    <col min="2825" max="2825" width="19.5703125" style="59" customWidth="1"/>
    <col min="2826" max="3072" width="9.140625" style="59"/>
    <col min="3073" max="3073" width="20.28515625" style="59" customWidth="1"/>
    <col min="3074" max="3074" width="15.85546875" style="59" customWidth="1"/>
    <col min="3075" max="3075" width="16.7109375" style="59" customWidth="1"/>
    <col min="3076" max="3076" width="18.42578125" style="59" customWidth="1"/>
    <col min="3077" max="3077" width="9.140625" style="59"/>
    <col min="3078" max="3078" width="18.42578125" style="59" customWidth="1"/>
    <col min="3079" max="3079" width="14.140625" style="59" customWidth="1"/>
    <col min="3080" max="3080" width="14.7109375" style="59" customWidth="1"/>
    <col min="3081" max="3081" width="19.5703125" style="59" customWidth="1"/>
    <col min="3082" max="3328" width="9.140625" style="59"/>
    <col min="3329" max="3329" width="20.28515625" style="59" customWidth="1"/>
    <col min="3330" max="3330" width="15.85546875" style="59" customWidth="1"/>
    <col min="3331" max="3331" width="16.7109375" style="59" customWidth="1"/>
    <col min="3332" max="3332" width="18.42578125" style="59" customWidth="1"/>
    <col min="3333" max="3333" width="9.140625" style="59"/>
    <col min="3334" max="3334" width="18.42578125" style="59" customWidth="1"/>
    <col min="3335" max="3335" width="14.140625" style="59" customWidth="1"/>
    <col min="3336" max="3336" width="14.7109375" style="59" customWidth="1"/>
    <col min="3337" max="3337" width="19.5703125" style="59" customWidth="1"/>
    <col min="3338" max="3584" width="9.140625" style="59"/>
    <col min="3585" max="3585" width="20.28515625" style="59" customWidth="1"/>
    <col min="3586" max="3586" width="15.85546875" style="59" customWidth="1"/>
    <col min="3587" max="3587" width="16.7109375" style="59" customWidth="1"/>
    <col min="3588" max="3588" width="18.42578125" style="59" customWidth="1"/>
    <col min="3589" max="3589" width="9.140625" style="59"/>
    <col min="3590" max="3590" width="18.42578125" style="59" customWidth="1"/>
    <col min="3591" max="3591" width="14.140625" style="59" customWidth="1"/>
    <col min="3592" max="3592" width="14.7109375" style="59" customWidth="1"/>
    <col min="3593" max="3593" width="19.5703125" style="59" customWidth="1"/>
    <col min="3594" max="3840" width="9.140625" style="59"/>
    <col min="3841" max="3841" width="20.28515625" style="59" customWidth="1"/>
    <col min="3842" max="3842" width="15.85546875" style="59" customWidth="1"/>
    <col min="3843" max="3843" width="16.7109375" style="59" customWidth="1"/>
    <col min="3844" max="3844" width="18.42578125" style="59" customWidth="1"/>
    <col min="3845" max="3845" width="9.140625" style="59"/>
    <col min="3846" max="3846" width="18.42578125" style="59" customWidth="1"/>
    <col min="3847" max="3847" width="14.140625" style="59" customWidth="1"/>
    <col min="3848" max="3848" width="14.7109375" style="59" customWidth="1"/>
    <col min="3849" max="3849" width="19.5703125" style="59" customWidth="1"/>
    <col min="3850" max="4096" width="9.140625" style="59"/>
    <col min="4097" max="4097" width="20.28515625" style="59" customWidth="1"/>
    <col min="4098" max="4098" width="15.85546875" style="59" customWidth="1"/>
    <col min="4099" max="4099" width="16.7109375" style="59" customWidth="1"/>
    <col min="4100" max="4100" width="18.42578125" style="59" customWidth="1"/>
    <col min="4101" max="4101" width="9.140625" style="59"/>
    <col min="4102" max="4102" width="18.42578125" style="59" customWidth="1"/>
    <col min="4103" max="4103" width="14.140625" style="59" customWidth="1"/>
    <col min="4104" max="4104" width="14.7109375" style="59" customWidth="1"/>
    <col min="4105" max="4105" width="19.5703125" style="59" customWidth="1"/>
    <col min="4106" max="4352" width="9.140625" style="59"/>
    <col min="4353" max="4353" width="20.28515625" style="59" customWidth="1"/>
    <col min="4354" max="4354" width="15.85546875" style="59" customWidth="1"/>
    <col min="4355" max="4355" width="16.7109375" style="59" customWidth="1"/>
    <col min="4356" max="4356" width="18.42578125" style="59" customWidth="1"/>
    <col min="4357" max="4357" width="9.140625" style="59"/>
    <col min="4358" max="4358" width="18.42578125" style="59" customWidth="1"/>
    <col min="4359" max="4359" width="14.140625" style="59" customWidth="1"/>
    <col min="4360" max="4360" width="14.7109375" style="59" customWidth="1"/>
    <col min="4361" max="4361" width="19.5703125" style="59" customWidth="1"/>
    <col min="4362" max="4608" width="9.140625" style="59"/>
    <col min="4609" max="4609" width="20.28515625" style="59" customWidth="1"/>
    <col min="4610" max="4610" width="15.85546875" style="59" customWidth="1"/>
    <col min="4611" max="4611" width="16.7109375" style="59" customWidth="1"/>
    <col min="4612" max="4612" width="18.42578125" style="59" customWidth="1"/>
    <col min="4613" max="4613" width="9.140625" style="59"/>
    <col min="4614" max="4614" width="18.42578125" style="59" customWidth="1"/>
    <col min="4615" max="4615" width="14.140625" style="59" customWidth="1"/>
    <col min="4616" max="4616" width="14.7109375" style="59" customWidth="1"/>
    <col min="4617" max="4617" width="19.5703125" style="59" customWidth="1"/>
    <col min="4618" max="4864" width="9.140625" style="59"/>
    <col min="4865" max="4865" width="20.28515625" style="59" customWidth="1"/>
    <col min="4866" max="4866" width="15.85546875" style="59" customWidth="1"/>
    <col min="4867" max="4867" width="16.7109375" style="59" customWidth="1"/>
    <col min="4868" max="4868" width="18.42578125" style="59" customWidth="1"/>
    <col min="4869" max="4869" width="9.140625" style="59"/>
    <col min="4870" max="4870" width="18.42578125" style="59" customWidth="1"/>
    <col min="4871" max="4871" width="14.140625" style="59" customWidth="1"/>
    <col min="4872" max="4872" width="14.7109375" style="59" customWidth="1"/>
    <col min="4873" max="4873" width="19.5703125" style="59" customWidth="1"/>
    <col min="4874" max="5120" width="9.140625" style="59"/>
    <col min="5121" max="5121" width="20.28515625" style="59" customWidth="1"/>
    <col min="5122" max="5122" width="15.85546875" style="59" customWidth="1"/>
    <col min="5123" max="5123" width="16.7109375" style="59" customWidth="1"/>
    <col min="5124" max="5124" width="18.42578125" style="59" customWidth="1"/>
    <col min="5125" max="5125" width="9.140625" style="59"/>
    <col min="5126" max="5126" width="18.42578125" style="59" customWidth="1"/>
    <col min="5127" max="5127" width="14.140625" style="59" customWidth="1"/>
    <col min="5128" max="5128" width="14.7109375" style="59" customWidth="1"/>
    <col min="5129" max="5129" width="19.5703125" style="59" customWidth="1"/>
    <col min="5130" max="5376" width="9.140625" style="59"/>
    <col min="5377" max="5377" width="20.28515625" style="59" customWidth="1"/>
    <col min="5378" max="5378" width="15.85546875" style="59" customWidth="1"/>
    <col min="5379" max="5379" width="16.7109375" style="59" customWidth="1"/>
    <col min="5380" max="5380" width="18.42578125" style="59" customWidth="1"/>
    <col min="5381" max="5381" width="9.140625" style="59"/>
    <col min="5382" max="5382" width="18.42578125" style="59" customWidth="1"/>
    <col min="5383" max="5383" width="14.140625" style="59" customWidth="1"/>
    <col min="5384" max="5384" width="14.7109375" style="59" customWidth="1"/>
    <col min="5385" max="5385" width="19.5703125" style="59" customWidth="1"/>
    <col min="5386" max="5632" width="9.140625" style="59"/>
    <col min="5633" max="5633" width="20.28515625" style="59" customWidth="1"/>
    <col min="5634" max="5634" width="15.85546875" style="59" customWidth="1"/>
    <col min="5635" max="5635" width="16.7109375" style="59" customWidth="1"/>
    <col min="5636" max="5636" width="18.42578125" style="59" customWidth="1"/>
    <col min="5637" max="5637" width="9.140625" style="59"/>
    <col min="5638" max="5638" width="18.42578125" style="59" customWidth="1"/>
    <col min="5639" max="5639" width="14.140625" style="59" customWidth="1"/>
    <col min="5640" max="5640" width="14.7109375" style="59" customWidth="1"/>
    <col min="5641" max="5641" width="19.5703125" style="59" customWidth="1"/>
    <col min="5642" max="5888" width="9.140625" style="59"/>
    <col min="5889" max="5889" width="20.28515625" style="59" customWidth="1"/>
    <col min="5890" max="5890" width="15.85546875" style="59" customWidth="1"/>
    <col min="5891" max="5891" width="16.7109375" style="59" customWidth="1"/>
    <col min="5892" max="5892" width="18.42578125" style="59" customWidth="1"/>
    <col min="5893" max="5893" width="9.140625" style="59"/>
    <col min="5894" max="5894" width="18.42578125" style="59" customWidth="1"/>
    <col min="5895" max="5895" width="14.140625" style="59" customWidth="1"/>
    <col min="5896" max="5896" width="14.7109375" style="59" customWidth="1"/>
    <col min="5897" max="5897" width="19.5703125" style="59" customWidth="1"/>
    <col min="5898" max="6144" width="9.140625" style="59"/>
    <col min="6145" max="6145" width="20.28515625" style="59" customWidth="1"/>
    <col min="6146" max="6146" width="15.85546875" style="59" customWidth="1"/>
    <col min="6147" max="6147" width="16.7109375" style="59" customWidth="1"/>
    <col min="6148" max="6148" width="18.42578125" style="59" customWidth="1"/>
    <col min="6149" max="6149" width="9.140625" style="59"/>
    <col min="6150" max="6150" width="18.42578125" style="59" customWidth="1"/>
    <col min="6151" max="6151" width="14.140625" style="59" customWidth="1"/>
    <col min="6152" max="6152" width="14.7109375" style="59" customWidth="1"/>
    <col min="6153" max="6153" width="19.5703125" style="59" customWidth="1"/>
    <col min="6154" max="6400" width="9.140625" style="59"/>
    <col min="6401" max="6401" width="20.28515625" style="59" customWidth="1"/>
    <col min="6402" max="6402" width="15.85546875" style="59" customWidth="1"/>
    <col min="6403" max="6403" width="16.7109375" style="59" customWidth="1"/>
    <col min="6404" max="6404" width="18.42578125" style="59" customWidth="1"/>
    <col min="6405" max="6405" width="9.140625" style="59"/>
    <col min="6406" max="6406" width="18.42578125" style="59" customWidth="1"/>
    <col min="6407" max="6407" width="14.140625" style="59" customWidth="1"/>
    <col min="6408" max="6408" width="14.7109375" style="59" customWidth="1"/>
    <col min="6409" max="6409" width="19.5703125" style="59" customWidth="1"/>
    <col min="6410" max="6656" width="9.140625" style="59"/>
    <col min="6657" max="6657" width="20.28515625" style="59" customWidth="1"/>
    <col min="6658" max="6658" width="15.85546875" style="59" customWidth="1"/>
    <col min="6659" max="6659" width="16.7109375" style="59" customWidth="1"/>
    <col min="6660" max="6660" width="18.42578125" style="59" customWidth="1"/>
    <col min="6661" max="6661" width="9.140625" style="59"/>
    <col min="6662" max="6662" width="18.42578125" style="59" customWidth="1"/>
    <col min="6663" max="6663" width="14.140625" style="59" customWidth="1"/>
    <col min="6664" max="6664" width="14.7109375" style="59" customWidth="1"/>
    <col min="6665" max="6665" width="19.5703125" style="59" customWidth="1"/>
    <col min="6666" max="6912" width="9.140625" style="59"/>
    <col min="6913" max="6913" width="20.28515625" style="59" customWidth="1"/>
    <col min="6914" max="6914" width="15.85546875" style="59" customWidth="1"/>
    <col min="6915" max="6915" width="16.7109375" style="59" customWidth="1"/>
    <col min="6916" max="6916" width="18.42578125" style="59" customWidth="1"/>
    <col min="6917" max="6917" width="9.140625" style="59"/>
    <col min="6918" max="6918" width="18.42578125" style="59" customWidth="1"/>
    <col min="6919" max="6919" width="14.140625" style="59" customWidth="1"/>
    <col min="6920" max="6920" width="14.7109375" style="59" customWidth="1"/>
    <col min="6921" max="6921" width="19.5703125" style="59" customWidth="1"/>
    <col min="6922" max="7168" width="9.140625" style="59"/>
    <col min="7169" max="7169" width="20.28515625" style="59" customWidth="1"/>
    <col min="7170" max="7170" width="15.85546875" style="59" customWidth="1"/>
    <col min="7171" max="7171" width="16.7109375" style="59" customWidth="1"/>
    <col min="7172" max="7172" width="18.42578125" style="59" customWidth="1"/>
    <col min="7173" max="7173" width="9.140625" style="59"/>
    <col min="7174" max="7174" width="18.42578125" style="59" customWidth="1"/>
    <col min="7175" max="7175" width="14.140625" style="59" customWidth="1"/>
    <col min="7176" max="7176" width="14.7109375" style="59" customWidth="1"/>
    <col min="7177" max="7177" width="19.5703125" style="59" customWidth="1"/>
    <col min="7178" max="7424" width="9.140625" style="59"/>
    <col min="7425" max="7425" width="20.28515625" style="59" customWidth="1"/>
    <col min="7426" max="7426" width="15.85546875" style="59" customWidth="1"/>
    <col min="7427" max="7427" width="16.7109375" style="59" customWidth="1"/>
    <col min="7428" max="7428" width="18.42578125" style="59" customWidth="1"/>
    <col min="7429" max="7429" width="9.140625" style="59"/>
    <col min="7430" max="7430" width="18.42578125" style="59" customWidth="1"/>
    <col min="7431" max="7431" width="14.140625" style="59" customWidth="1"/>
    <col min="7432" max="7432" width="14.7109375" style="59" customWidth="1"/>
    <col min="7433" max="7433" width="19.5703125" style="59" customWidth="1"/>
    <col min="7434" max="7680" width="9.140625" style="59"/>
    <col min="7681" max="7681" width="20.28515625" style="59" customWidth="1"/>
    <col min="7682" max="7682" width="15.85546875" style="59" customWidth="1"/>
    <col min="7683" max="7683" width="16.7109375" style="59" customWidth="1"/>
    <col min="7684" max="7684" width="18.42578125" style="59" customWidth="1"/>
    <col min="7685" max="7685" width="9.140625" style="59"/>
    <col min="7686" max="7686" width="18.42578125" style="59" customWidth="1"/>
    <col min="7687" max="7687" width="14.140625" style="59" customWidth="1"/>
    <col min="7688" max="7688" width="14.7109375" style="59" customWidth="1"/>
    <col min="7689" max="7689" width="19.5703125" style="59" customWidth="1"/>
    <col min="7690" max="7936" width="9.140625" style="59"/>
    <col min="7937" max="7937" width="20.28515625" style="59" customWidth="1"/>
    <col min="7938" max="7938" width="15.85546875" style="59" customWidth="1"/>
    <col min="7939" max="7939" width="16.7109375" style="59" customWidth="1"/>
    <col min="7940" max="7940" width="18.42578125" style="59" customWidth="1"/>
    <col min="7941" max="7941" width="9.140625" style="59"/>
    <col min="7942" max="7942" width="18.42578125" style="59" customWidth="1"/>
    <col min="7943" max="7943" width="14.140625" style="59" customWidth="1"/>
    <col min="7944" max="7944" width="14.7109375" style="59" customWidth="1"/>
    <col min="7945" max="7945" width="19.5703125" style="59" customWidth="1"/>
    <col min="7946" max="8192" width="9.140625" style="59"/>
    <col min="8193" max="8193" width="20.28515625" style="59" customWidth="1"/>
    <col min="8194" max="8194" width="15.85546875" style="59" customWidth="1"/>
    <col min="8195" max="8195" width="16.7109375" style="59" customWidth="1"/>
    <col min="8196" max="8196" width="18.42578125" style="59" customWidth="1"/>
    <col min="8197" max="8197" width="9.140625" style="59"/>
    <col min="8198" max="8198" width="18.42578125" style="59" customWidth="1"/>
    <col min="8199" max="8199" width="14.140625" style="59" customWidth="1"/>
    <col min="8200" max="8200" width="14.7109375" style="59" customWidth="1"/>
    <col min="8201" max="8201" width="19.5703125" style="59" customWidth="1"/>
    <col min="8202" max="8448" width="9.140625" style="59"/>
    <col min="8449" max="8449" width="20.28515625" style="59" customWidth="1"/>
    <col min="8450" max="8450" width="15.85546875" style="59" customWidth="1"/>
    <col min="8451" max="8451" width="16.7109375" style="59" customWidth="1"/>
    <col min="8452" max="8452" width="18.42578125" style="59" customWidth="1"/>
    <col min="8453" max="8453" width="9.140625" style="59"/>
    <col min="8454" max="8454" width="18.42578125" style="59" customWidth="1"/>
    <col min="8455" max="8455" width="14.140625" style="59" customWidth="1"/>
    <col min="8456" max="8456" width="14.7109375" style="59" customWidth="1"/>
    <col min="8457" max="8457" width="19.5703125" style="59" customWidth="1"/>
    <col min="8458" max="8704" width="9.140625" style="59"/>
    <col min="8705" max="8705" width="20.28515625" style="59" customWidth="1"/>
    <col min="8706" max="8706" width="15.85546875" style="59" customWidth="1"/>
    <col min="8707" max="8707" width="16.7109375" style="59" customWidth="1"/>
    <col min="8708" max="8708" width="18.42578125" style="59" customWidth="1"/>
    <col min="8709" max="8709" width="9.140625" style="59"/>
    <col min="8710" max="8710" width="18.42578125" style="59" customWidth="1"/>
    <col min="8711" max="8711" width="14.140625" style="59" customWidth="1"/>
    <col min="8712" max="8712" width="14.7109375" style="59" customWidth="1"/>
    <col min="8713" max="8713" width="19.5703125" style="59" customWidth="1"/>
    <col min="8714" max="8960" width="9.140625" style="59"/>
    <col min="8961" max="8961" width="20.28515625" style="59" customWidth="1"/>
    <col min="8962" max="8962" width="15.85546875" style="59" customWidth="1"/>
    <col min="8963" max="8963" width="16.7109375" style="59" customWidth="1"/>
    <col min="8964" max="8964" width="18.42578125" style="59" customWidth="1"/>
    <col min="8965" max="8965" width="9.140625" style="59"/>
    <col min="8966" max="8966" width="18.42578125" style="59" customWidth="1"/>
    <col min="8967" max="8967" width="14.140625" style="59" customWidth="1"/>
    <col min="8968" max="8968" width="14.7109375" style="59" customWidth="1"/>
    <col min="8969" max="8969" width="19.5703125" style="59" customWidth="1"/>
    <col min="8970" max="9216" width="9.140625" style="59"/>
    <col min="9217" max="9217" width="20.28515625" style="59" customWidth="1"/>
    <col min="9218" max="9218" width="15.85546875" style="59" customWidth="1"/>
    <col min="9219" max="9219" width="16.7109375" style="59" customWidth="1"/>
    <col min="9220" max="9220" width="18.42578125" style="59" customWidth="1"/>
    <col min="9221" max="9221" width="9.140625" style="59"/>
    <col min="9222" max="9222" width="18.42578125" style="59" customWidth="1"/>
    <col min="9223" max="9223" width="14.140625" style="59" customWidth="1"/>
    <col min="9224" max="9224" width="14.7109375" style="59" customWidth="1"/>
    <col min="9225" max="9225" width="19.5703125" style="59" customWidth="1"/>
    <col min="9226" max="9472" width="9.140625" style="59"/>
    <col min="9473" max="9473" width="20.28515625" style="59" customWidth="1"/>
    <col min="9474" max="9474" width="15.85546875" style="59" customWidth="1"/>
    <col min="9475" max="9475" width="16.7109375" style="59" customWidth="1"/>
    <col min="9476" max="9476" width="18.42578125" style="59" customWidth="1"/>
    <col min="9477" max="9477" width="9.140625" style="59"/>
    <col min="9478" max="9478" width="18.42578125" style="59" customWidth="1"/>
    <col min="9479" max="9479" width="14.140625" style="59" customWidth="1"/>
    <col min="9480" max="9480" width="14.7109375" style="59" customWidth="1"/>
    <col min="9481" max="9481" width="19.5703125" style="59" customWidth="1"/>
    <col min="9482" max="9728" width="9.140625" style="59"/>
    <col min="9729" max="9729" width="20.28515625" style="59" customWidth="1"/>
    <col min="9730" max="9730" width="15.85546875" style="59" customWidth="1"/>
    <col min="9731" max="9731" width="16.7109375" style="59" customWidth="1"/>
    <col min="9732" max="9732" width="18.42578125" style="59" customWidth="1"/>
    <col min="9733" max="9733" width="9.140625" style="59"/>
    <col min="9734" max="9734" width="18.42578125" style="59" customWidth="1"/>
    <col min="9735" max="9735" width="14.140625" style="59" customWidth="1"/>
    <col min="9736" max="9736" width="14.7109375" style="59" customWidth="1"/>
    <col min="9737" max="9737" width="19.5703125" style="59" customWidth="1"/>
    <col min="9738" max="9984" width="9.140625" style="59"/>
    <col min="9985" max="9985" width="20.28515625" style="59" customWidth="1"/>
    <col min="9986" max="9986" width="15.85546875" style="59" customWidth="1"/>
    <col min="9987" max="9987" width="16.7109375" style="59" customWidth="1"/>
    <col min="9988" max="9988" width="18.42578125" style="59" customWidth="1"/>
    <col min="9989" max="9989" width="9.140625" style="59"/>
    <col min="9990" max="9990" width="18.42578125" style="59" customWidth="1"/>
    <col min="9991" max="9991" width="14.140625" style="59" customWidth="1"/>
    <col min="9992" max="9992" width="14.7109375" style="59" customWidth="1"/>
    <col min="9993" max="9993" width="19.5703125" style="59" customWidth="1"/>
    <col min="9994" max="10240" width="9.140625" style="59"/>
    <col min="10241" max="10241" width="20.28515625" style="59" customWidth="1"/>
    <col min="10242" max="10242" width="15.85546875" style="59" customWidth="1"/>
    <col min="10243" max="10243" width="16.7109375" style="59" customWidth="1"/>
    <col min="10244" max="10244" width="18.42578125" style="59" customWidth="1"/>
    <col min="10245" max="10245" width="9.140625" style="59"/>
    <col min="10246" max="10246" width="18.42578125" style="59" customWidth="1"/>
    <col min="10247" max="10247" width="14.140625" style="59" customWidth="1"/>
    <col min="10248" max="10248" width="14.7109375" style="59" customWidth="1"/>
    <col min="10249" max="10249" width="19.5703125" style="59" customWidth="1"/>
    <col min="10250" max="10496" width="9.140625" style="59"/>
    <col min="10497" max="10497" width="20.28515625" style="59" customWidth="1"/>
    <col min="10498" max="10498" width="15.85546875" style="59" customWidth="1"/>
    <col min="10499" max="10499" width="16.7109375" style="59" customWidth="1"/>
    <col min="10500" max="10500" width="18.42578125" style="59" customWidth="1"/>
    <col min="10501" max="10501" width="9.140625" style="59"/>
    <col min="10502" max="10502" width="18.42578125" style="59" customWidth="1"/>
    <col min="10503" max="10503" width="14.140625" style="59" customWidth="1"/>
    <col min="10504" max="10504" width="14.7109375" style="59" customWidth="1"/>
    <col min="10505" max="10505" width="19.5703125" style="59" customWidth="1"/>
    <col min="10506" max="10752" width="9.140625" style="59"/>
    <col min="10753" max="10753" width="20.28515625" style="59" customWidth="1"/>
    <col min="10754" max="10754" width="15.85546875" style="59" customWidth="1"/>
    <col min="10755" max="10755" width="16.7109375" style="59" customWidth="1"/>
    <col min="10756" max="10756" width="18.42578125" style="59" customWidth="1"/>
    <col min="10757" max="10757" width="9.140625" style="59"/>
    <col min="10758" max="10758" width="18.42578125" style="59" customWidth="1"/>
    <col min="10759" max="10759" width="14.140625" style="59" customWidth="1"/>
    <col min="10760" max="10760" width="14.7109375" style="59" customWidth="1"/>
    <col min="10761" max="10761" width="19.5703125" style="59" customWidth="1"/>
    <col min="10762" max="11008" width="9.140625" style="59"/>
    <col min="11009" max="11009" width="20.28515625" style="59" customWidth="1"/>
    <col min="11010" max="11010" width="15.85546875" style="59" customWidth="1"/>
    <col min="11011" max="11011" width="16.7109375" style="59" customWidth="1"/>
    <col min="11012" max="11012" width="18.42578125" style="59" customWidth="1"/>
    <col min="11013" max="11013" width="9.140625" style="59"/>
    <col min="11014" max="11014" width="18.42578125" style="59" customWidth="1"/>
    <col min="11015" max="11015" width="14.140625" style="59" customWidth="1"/>
    <col min="11016" max="11016" width="14.7109375" style="59" customWidth="1"/>
    <col min="11017" max="11017" width="19.5703125" style="59" customWidth="1"/>
    <col min="11018" max="11264" width="9.140625" style="59"/>
    <col min="11265" max="11265" width="20.28515625" style="59" customWidth="1"/>
    <col min="11266" max="11266" width="15.85546875" style="59" customWidth="1"/>
    <col min="11267" max="11267" width="16.7109375" style="59" customWidth="1"/>
    <col min="11268" max="11268" width="18.42578125" style="59" customWidth="1"/>
    <col min="11269" max="11269" width="9.140625" style="59"/>
    <col min="11270" max="11270" width="18.42578125" style="59" customWidth="1"/>
    <col min="11271" max="11271" width="14.140625" style="59" customWidth="1"/>
    <col min="11272" max="11272" width="14.7109375" style="59" customWidth="1"/>
    <col min="11273" max="11273" width="19.5703125" style="59" customWidth="1"/>
    <col min="11274" max="11520" width="9.140625" style="59"/>
    <col min="11521" max="11521" width="20.28515625" style="59" customWidth="1"/>
    <col min="11522" max="11522" width="15.85546875" style="59" customWidth="1"/>
    <col min="11523" max="11523" width="16.7109375" style="59" customWidth="1"/>
    <col min="11524" max="11524" width="18.42578125" style="59" customWidth="1"/>
    <col min="11525" max="11525" width="9.140625" style="59"/>
    <col min="11526" max="11526" width="18.42578125" style="59" customWidth="1"/>
    <col min="11527" max="11527" width="14.140625" style="59" customWidth="1"/>
    <col min="11528" max="11528" width="14.7109375" style="59" customWidth="1"/>
    <col min="11529" max="11529" width="19.5703125" style="59" customWidth="1"/>
    <col min="11530" max="11776" width="9.140625" style="59"/>
    <col min="11777" max="11777" width="20.28515625" style="59" customWidth="1"/>
    <col min="11778" max="11778" width="15.85546875" style="59" customWidth="1"/>
    <col min="11779" max="11779" width="16.7109375" style="59" customWidth="1"/>
    <col min="11780" max="11780" width="18.42578125" style="59" customWidth="1"/>
    <col min="11781" max="11781" width="9.140625" style="59"/>
    <col min="11782" max="11782" width="18.42578125" style="59" customWidth="1"/>
    <col min="11783" max="11783" width="14.140625" style="59" customWidth="1"/>
    <col min="11784" max="11784" width="14.7109375" style="59" customWidth="1"/>
    <col min="11785" max="11785" width="19.5703125" style="59" customWidth="1"/>
    <col min="11786" max="12032" width="9.140625" style="59"/>
    <col min="12033" max="12033" width="20.28515625" style="59" customWidth="1"/>
    <col min="12034" max="12034" width="15.85546875" style="59" customWidth="1"/>
    <col min="12035" max="12035" width="16.7109375" style="59" customWidth="1"/>
    <col min="12036" max="12036" width="18.42578125" style="59" customWidth="1"/>
    <col min="12037" max="12037" width="9.140625" style="59"/>
    <col min="12038" max="12038" width="18.42578125" style="59" customWidth="1"/>
    <col min="12039" max="12039" width="14.140625" style="59" customWidth="1"/>
    <col min="12040" max="12040" width="14.7109375" style="59" customWidth="1"/>
    <col min="12041" max="12041" width="19.5703125" style="59" customWidth="1"/>
    <col min="12042" max="12288" width="9.140625" style="59"/>
    <col min="12289" max="12289" width="20.28515625" style="59" customWidth="1"/>
    <col min="12290" max="12290" width="15.85546875" style="59" customWidth="1"/>
    <col min="12291" max="12291" width="16.7109375" style="59" customWidth="1"/>
    <col min="12292" max="12292" width="18.42578125" style="59" customWidth="1"/>
    <col min="12293" max="12293" width="9.140625" style="59"/>
    <col min="12294" max="12294" width="18.42578125" style="59" customWidth="1"/>
    <col min="12295" max="12295" width="14.140625" style="59" customWidth="1"/>
    <col min="12296" max="12296" width="14.7109375" style="59" customWidth="1"/>
    <col min="12297" max="12297" width="19.5703125" style="59" customWidth="1"/>
    <col min="12298" max="12544" width="9.140625" style="59"/>
    <col min="12545" max="12545" width="20.28515625" style="59" customWidth="1"/>
    <col min="12546" max="12546" width="15.85546875" style="59" customWidth="1"/>
    <col min="12547" max="12547" width="16.7109375" style="59" customWidth="1"/>
    <col min="12548" max="12548" width="18.42578125" style="59" customWidth="1"/>
    <col min="12549" max="12549" width="9.140625" style="59"/>
    <col min="12550" max="12550" width="18.42578125" style="59" customWidth="1"/>
    <col min="12551" max="12551" width="14.140625" style="59" customWidth="1"/>
    <col min="12552" max="12552" width="14.7109375" style="59" customWidth="1"/>
    <col min="12553" max="12553" width="19.5703125" style="59" customWidth="1"/>
    <col min="12554" max="12800" width="9.140625" style="59"/>
    <col min="12801" max="12801" width="20.28515625" style="59" customWidth="1"/>
    <col min="12802" max="12802" width="15.85546875" style="59" customWidth="1"/>
    <col min="12803" max="12803" width="16.7109375" style="59" customWidth="1"/>
    <col min="12804" max="12804" width="18.42578125" style="59" customWidth="1"/>
    <col min="12805" max="12805" width="9.140625" style="59"/>
    <col min="12806" max="12806" width="18.42578125" style="59" customWidth="1"/>
    <col min="12807" max="12807" width="14.140625" style="59" customWidth="1"/>
    <col min="12808" max="12808" width="14.7109375" style="59" customWidth="1"/>
    <col min="12809" max="12809" width="19.5703125" style="59" customWidth="1"/>
    <col min="12810" max="13056" width="9.140625" style="59"/>
    <col min="13057" max="13057" width="20.28515625" style="59" customWidth="1"/>
    <col min="13058" max="13058" width="15.85546875" style="59" customWidth="1"/>
    <col min="13059" max="13059" width="16.7109375" style="59" customWidth="1"/>
    <col min="13060" max="13060" width="18.42578125" style="59" customWidth="1"/>
    <col min="13061" max="13061" width="9.140625" style="59"/>
    <col min="13062" max="13062" width="18.42578125" style="59" customWidth="1"/>
    <col min="13063" max="13063" width="14.140625" style="59" customWidth="1"/>
    <col min="13064" max="13064" width="14.7109375" style="59" customWidth="1"/>
    <col min="13065" max="13065" width="19.5703125" style="59" customWidth="1"/>
    <col min="13066" max="13312" width="9.140625" style="59"/>
    <col min="13313" max="13313" width="20.28515625" style="59" customWidth="1"/>
    <col min="13314" max="13314" width="15.85546875" style="59" customWidth="1"/>
    <col min="13315" max="13315" width="16.7109375" style="59" customWidth="1"/>
    <col min="13316" max="13316" width="18.42578125" style="59" customWidth="1"/>
    <col min="13317" max="13317" width="9.140625" style="59"/>
    <col min="13318" max="13318" width="18.42578125" style="59" customWidth="1"/>
    <col min="13319" max="13319" width="14.140625" style="59" customWidth="1"/>
    <col min="13320" max="13320" width="14.7109375" style="59" customWidth="1"/>
    <col min="13321" max="13321" width="19.5703125" style="59" customWidth="1"/>
    <col min="13322" max="13568" width="9.140625" style="59"/>
    <col min="13569" max="13569" width="20.28515625" style="59" customWidth="1"/>
    <col min="13570" max="13570" width="15.85546875" style="59" customWidth="1"/>
    <col min="13571" max="13571" width="16.7109375" style="59" customWidth="1"/>
    <col min="13572" max="13572" width="18.42578125" style="59" customWidth="1"/>
    <col min="13573" max="13573" width="9.140625" style="59"/>
    <col min="13574" max="13574" width="18.42578125" style="59" customWidth="1"/>
    <col min="13575" max="13575" width="14.140625" style="59" customWidth="1"/>
    <col min="13576" max="13576" width="14.7109375" style="59" customWidth="1"/>
    <col min="13577" max="13577" width="19.5703125" style="59" customWidth="1"/>
    <col min="13578" max="13824" width="9.140625" style="59"/>
    <col min="13825" max="13825" width="20.28515625" style="59" customWidth="1"/>
    <col min="13826" max="13826" width="15.85546875" style="59" customWidth="1"/>
    <col min="13827" max="13827" width="16.7109375" style="59" customWidth="1"/>
    <col min="13828" max="13828" width="18.42578125" style="59" customWidth="1"/>
    <col min="13829" max="13829" width="9.140625" style="59"/>
    <col min="13830" max="13830" width="18.42578125" style="59" customWidth="1"/>
    <col min="13831" max="13831" width="14.140625" style="59" customWidth="1"/>
    <col min="13832" max="13832" width="14.7109375" style="59" customWidth="1"/>
    <col min="13833" max="13833" width="19.5703125" style="59" customWidth="1"/>
    <col min="13834" max="14080" width="9.140625" style="59"/>
    <col min="14081" max="14081" width="20.28515625" style="59" customWidth="1"/>
    <col min="14082" max="14082" width="15.85546875" style="59" customWidth="1"/>
    <col min="14083" max="14083" width="16.7109375" style="59" customWidth="1"/>
    <col min="14084" max="14084" width="18.42578125" style="59" customWidth="1"/>
    <col min="14085" max="14085" width="9.140625" style="59"/>
    <col min="14086" max="14086" width="18.42578125" style="59" customWidth="1"/>
    <col min="14087" max="14087" width="14.140625" style="59" customWidth="1"/>
    <col min="14088" max="14088" width="14.7109375" style="59" customWidth="1"/>
    <col min="14089" max="14089" width="19.5703125" style="59" customWidth="1"/>
    <col min="14090" max="14336" width="9.140625" style="59"/>
    <col min="14337" max="14337" width="20.28515625" style="59" customWidth="1"/>
    <col min="14338" max="14338" width="15.85546875" style="59" customWidth="1"/>
    <col min="14339" max="14339" width="16.7109375" style="59" customWidth="1"/>
    <col min="14340" max="14340" width="18.42578125" style="59" customWidth="1"/>
    <col min="14341" max="14341" width="9.140625" style="59"/>
    <col min="14342" max="14342" width="18.42578125" style="59" customWidth="1"/>
    <col min="14343" max="14343" width="14.140625" style="59" customWidth="1"/>
    <col min="14344" max="14344" width="14.7109375" style="59" customWidth="1"/>
    <col min="14345" max="14345" width="19.5703125" style="59" customWidth="1"/>
    <col min="14346" max="14592" width="9.140625" style="59"/>
    <col min="14593" max="14593" width="20.28515625" style="59" customWidth="1"/>
    <col min="14594" max="14594" width="15.85546875" style="59" customWidth="1"/>
    <col min="14595" max="14595" width="16.7109375" style="59" customWidth="1"/>
    <col min="14596" max="14596" width="18.42578125" style="59" customWidth="1"/>
    <col min="14597" max="14597" width="9.140625" style="59"/>
    <col min="14598" max="14598" width="18.42578125" style="59" customWidth="1"/>
    <col min="14599" max="14599" width="14.140625" style="59" customWidth="1"/>
    <col min="14600" max="14600" width="14.7109375" style="59" customWidth="1"/>
    <col min="14601" max="14601" width="19.5703125" style="59" customWidth="1"/>
    <col min="14602" max="14848" width="9.140625" style="59"/>
    <col min="14849" max="14849" width="20.28515625" style="59" customWidth="1"/>
    <col min="14850" max="14850" width="15.85546875" style="59" customWidth="1"/>
    <col min="14851" max="14851" width="16.7109375" style="59" customWidth="1"/>
    <col min="14852" max="14852" width="18.42578125" style="59" customWidth="1"/>
    <col min="14853" max="14853" width="9.140625" style="59"/>
    <col min="14854" max="14854" width="18.42578125" style="59" customWidth="1"/>
    <col min="14855" max="14855" width="14.140625" style="59" customWidth="1"/>
    <col min="14856" max="14856" width="14.7109375" style="59" customWidth="1"/>
    <col min="14857" max="14857" width="19.5703125" style="59" customWidth="1"/>
    <col min="14858" max="15104" width="9.140625" style="59"/>
    <col min="15105" max="15105" width="20.28515625" style="59" customWidth="1"/>
    <col min="15106" max="15106" width="15.85546875" style="59" customWidth="1"/>
    <col min="15107" max="15107" width="16.7109375" style="59" customWidth="1"/>
    <col min="15108" max="15108" width="18.42578125" style="59" customWidth="1"/>
    <col min="15109" max="15109" width="9.140625" style="59"/>
    <col min="15110" max="15110" width="18.42578125" style="59" customWidth="1"/>
    <col min="15111" max="15111" width="14.140625" style="59" customWidth="1"/>
    <col min="15112" max="15112" width="14.7109375" style="59" customWidth="1"/>
    <col min="15113" max="15113" width="19.5703125" style="59" customWidth="1"/>
    <col min="15114" max="15360" width="9.140625" style="59"/>
    <col min="15361" max="15361" width="20.28515625" style="59" customWidth="1"/>
    <col min="15362" max="15362" width="15.85546875" style="59" customWidth="1"/>
    <col min="15363" max="15363" width="16.7109375" style="59" customWidth="1"/>
    <col min="15364" max="15364" width="18.42578125" style="59" customWidth="1"/>
    <col min="15365" max="15365" width="9.140625" style="59"/>
    <col min="15366" max="15366" width="18.42578125" style="59" customWidth="1"/>
    <col min="15367" max="15367" width="14.140625" style="59" customWidth="1"/>
    <col min="15368" max="15368" width="14.7109375" style="59" customWidth="1"/>
    <col min="15369" max="15369" width="19.5703125" style="59" customWidth="1"/>
    <col min="15370" max="15616" width="9.140625" style="59"/>
    <col min="15617" max="15617" width="20.28515625" style="59" customWidth="1"/>
    <col min="15618" max="15618" width="15.85546875" style="59" customWidth="1"/>
    <col min="15619" max="15619" width="16.7109375" style="59" customWidth="1"/>
    <col min="15620" max="15620" width="18.42578125" style="59" customWidth="1"/>
    <col min="15621" max="15621" width="9.140625" style="59"/>
    <col min="15622" max="15622" width="18.42578125" style="59" customWidth="1"/>
    <col min="15623" max="15623" width="14.140625" style="59" customWidth="1"/>
    <col min="15624" max="15624" width="14.7109375" style="59" customWidth="1"/>
    <col min="15625" max="15625" width="19.5703125" style="59" customWidth="1"/>
    <col min="15626" max="15872" width="9.140625" style="59"/>
    <col min="15873" max="15873" width="20.28515625" style="59" customWidth="1"/>
    <col min="15874" max="15874" width="15.85546875" style="59" customWidth="1"/>
    <col min="15875" max="15875" width="16.7109375" style="59" customWidth="1"/>
    <col min="15876" max="15876" width="18.42578125" style="59" customWidth="1"/>
    <col min="15877" max="15877" width="9.140625" style="59"/>
    <col min="15878" max="15878" width="18.42578125" style="59" customWidth="1"/>
    <col min="15879" max="15879" width="14.140625" style="59" customWidth="1"/>
    <col min="15880" max="15880" width="14.7109375" style="59" customWidth="1"/>
    <col min="15881" max="15881" width="19.5703125" style="59" customWidth="1"/>
    <col min="15882" max="16128" width="9.140625" style="59"/>
    <col min="16129" max="16129" width="20.28515625" style="59" customWidth="1"/>
    <col min="16130" max="16130" width="15.85546875" style="59" customWidth="1"/>
    <col min="16131" max="16131" width="16.7109375" style="59" customWidth="1"/>
    <col min="16132" max="16132" width="18.42578125" style="59" customWidth="1"/>
    <col min="16133" max="16133" width="9.140625" style="59"/>
    <col min="16134" max="16134" width="18.42578125" style="59" customWidth="1"/>
    <col min="16135" max="16135" width="14.140625" style="59" customWidth="1"/>
    <col min="16136" max="16136" width="14.7109375" style="59" customWidth="1"/>
    <col min="16137" max="16137" width="19.5703125" style="59" customWidth="1"/>
    <col min="16138" max="16384" width="9.140625" style="59"/>
  </cols>
  <sheetData>
    <row r="1" spans="1:22">
      <c r="A1" s="123"/>
      <c r="B1" s="123"/>
      <c r="C1" s="123"/>
      <c r="D1" s="124"/>
      <c r="E1" s="125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3"/>
      <c r="S1" s="127"/>
      <c r="T1" s="126"/>
      <c r="U1" s="126"/>
      <c r="V1" s="126"/>
    </row>
    <row r="2" spans="1:22">
      <c r="A2" s="434" t="s">
        <v>756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</row>
    <row r="3" spans="1:22">
      <c r="A3" s="128"/>
      <c r="B3" s="128"/>
      <c r="C3" s="129"/>
      <c r="D3" s="130"/>
      <c r="E3" s="131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435" t="s">
        <v>757</v>
      </c>
      <c r="S3" s="435"/>
      <c r="T3" s="435"/>
      <c r="U3" s="435"/>
      <c r="V3" s="435"/>
    </row>
    <row r="4" spans="1:22" ht="68.25">
      <c r="A4" s="132" t="s">
        <v>1</v>
      </c>
      <c r="B4" s="133" t="s">
        <v>470</v>
      </c>
      <c r="C4" s="134" t="s">
        <v>474</v>
      </c>
      <c r="D4" s="134" t="s">
        <v>478</v>
      </c>
      <c r="E4" s="134" t="s">
        <v>482</v>
      </c>
      <c r="F4" s="134" t="s">
        <v>486</v>
      </c>
      <c r="G4" s="134" t="s">
        <v>490</v>
      </c>
      <c r="H4" s="134" t="s">
        <v>494</v>
      </c>
      <c r="I4" s="134" t="s">
        <v>498</v>
      </c>
      <c r="J4" s="134" t="s">
        <v>502</v>
      </c>
      <c r="K4" s="134" t="s">
        <v>506</v>
      </c>
      <c r="L4" s="134" t="s">
        <v>510</v>
      </c>
      <c r="M4" s="134" t="s">
        <v>514</v>
      </c>
      <c r="N4" s="134" t="s">
        <v>518</v>
      </c>
      <c r="O4" s="134" t="s">
        <v>522</v>
      </c>
      <c r="P4" s="134" t="s">
        <v>526</v>
      </c>
      <c r="Q4" s="134" t="s">
        <v>530</v>
      </c>
      <c r="R4" s="135" t="s">
        <v>536</v>
      </c>
      <c r="S4" s="136" t="s">
        <v>540</v>
      </c>
      <c r="T4" s="136" t="s">
        <v>544</v>
      </c>
      <c r="U4" s="136" t="s">
        <v>547</v>
      </c>
      <c r="V4" s="136" t="s">
        <v>550</v>
      </c>
    </row>
    <row r="5" spans="1:22" ht="25.5">
      <c r="A5" s="137" t="s">
        <v>758</v>
      </c>
      <c r="B5" s="138">
        <v>350</v>
      </c>
      <c r="C5" s="138">
        <v>450</v>
      </c>
      <c r="D5" s="138">
        <v>600</v>
      </c>
      <c r="E5" s="138">
        <v>850</v>
      </c>
      <c r="F5" s="138">
        <v>350</v>
      </c>
      <c r="G5" s="138">
        <v>450</v>
      </c>
      <c r="H5" s="138">
        <v>600</v>
      </c>
      <c r="I5" s="138">
        <v>850</v>
      </c>
      <c r="J5" s="139">
        <v>1050</v>
      </c>
      <c r="K5" s="139">
        <v>1250</v>
      </c>
      <c r="L5" s="138">
        <v>1650</v>
      </c>
      <c r="M5" s="138">
        <v>850</v>
      </c>
      <c r="N5" s="139">
        <v>1050</v>
      </c>
      <c r="O5" s="139">
        <v>1250</v>
      </c>
      <c r="P5" s="139">
        <v>1650</v>
      </c>
      <c r="Q5" s="138">
        <v>2050</v>
      </c>
      <c r="R5" s="138">
        <v>300</v>
      </c>
      <c r="S5" s="138">
        <v>300</v>
      </c>
      <c r="T5" s="138">
        <v>450</v>
      </c>
      <c r="U5" s="138">
        <v>600</v>
      </c>
      <c r="V5" s="138">
        <v>600</v>
      </c>
    </row>
    <row r="6" spans="1:22" ht="25.5">
      <c r="A6" s="137" t="s">
        <v>759</v>
      </c>
      <c r="B6" s="436" t="s">
        <v>760</v>
      </c>
      <c r="C6" s="436"/>
      <c r="D6" s="436"/>
      <c r="E6" s="436"/>
      <c r="F6" s="437" t="s">
        <v>761</v>
      </c>
      <c r="G6" s="438"/>
      <c r="H6" s="438"/>
      <c r="I6" s="438"/>
      <c r="J6" s="438"/>
      <c r="K6" s="438"/>
      <c r="L6" s="439"/>
      <c r="M6" s="440" t="s">
        <v>762</v>
      </c>
      <c r="N6" s="440"/>
      <c r="O6" s="440"/>
      <c r="P6" s="440"/>
      <c r="Q6" s="440"/>
      <c r="R6" s="140" t="s">
        <v>760</v>
      </c>
      <c r="S6" s="440" t="s">
        <v>761</v>
      </c>
      <c r="T6" s="440"/>
      <c r="U6" s="440"/>
      <c r="V6" s="141" t="s">
        <v>762</v>
      </c>
    </row>
    <row r="7" spans="1:22">
      <c r="A7" s="142" t="s">
        <v>763</v>
      </c>
      <c r="B7" s="436" t="s">
        <v>764</v>
      </c>
      <c r="C7" s="436"/>
      <c r="D7" s="436"/>
      <c r="E7" s="436"/>
      <c r="F7" s="437" t="s">
        <v>765</v>
      </c>
      <c r="G7" s="438"/>
      <c r="H7" s="438"/>
      <c r="I7" s="438"/>
      <c r="J7" s="438"/>
      <c r="K7" s="438"/>
      <c r="L7" s="439"/>
      <c r="M7" s="440" t="s">
        <v>766</v>
      </c>
      <c r="N7" s="440"/>
      <c r="O7" s="440"/>
      <c r="P7" s="440"/>
      <c r="Q7" s="440"/>
      <c r="R7" s="140" t="s">
        <v>764</v>
      </c>
      <c r="S7" s="440" t="s">
        <v>765</v>
      </c>
      <c r="T7" s="440"/>
      <c r="U7" s="440"/>
      <c r="V7" s="141" t="s">
        <v>766</v>
      </c>
    </row>
    <row r="8" spans="1:22">
      <c r="A8" s="142" t="s">
        <v>767</v>
      </c>
      <c r="B8" s="138">
        <v>1</v>
      </c>
      <c r="C8" s="138">
        <v>1</v>
      </c>
      <c r="D8" s="138">
        <v>1</v>
      </c>
      <c r="E8" s="138">
        <v>1</v>
      </c>
      <c r="F8" s="138"/>
      <c r="G8" s="138"/>
      <c r="H8" s="138"/>
      <c r="I8" s="138"/>
      <c r="J8" s="139"/>
      <c r="K8" s="139"/>
      <c r="L8" s="128"/>
      <c r="M8" s="138"/>
      <c r="N8" s="139"/>
      <c r="O8" s="139"/>
      <c r="P8" s="139"/>
      <c r="Q8" s="138"/>
      <c r="R8" s="138">
        <v>1</v>
      </c>
      <c r="S8" s="128"/>
      <c r="T8" s="138"/>
      <c r="U8" s="138"/>
      <c r="V8" s="138"/>
    </row>
    <row r="9" spans="1:22">
      <c r="A9" s="128" t="s">
        <v>768</v>
      </c>
      <c r="B9" s="138">
        <v>1</v>
      </c>
      <c r="C9" s="138">
        <v>1</v>
      </c>
      <c r="D9" s="138">
        <v>1</v>
      </c>
      <c r="E9" s="138">
        <v>1</v>
      </c>
      <c r="F9" s="138"/>
      <c r="G9" s="138"/>
      <c r="H9" s="138"/>
      <c r="I9" s="138"/>
      <c r="J9" s="138"/>
      <c r="K9" s="138"/>
      <c r="L9" s="128"/>
      <c r="M9" s="138"/>
      <c r="N9" s="138"/>
      <c r="O9" s="138"/>
      <c r="P9" s="138"/>
      <c r="Q9" s="138"/>
      <c r="R9" s="138">
        <v>1</v>
      </c>
      <c r="S9" s="128"/>
      <c r="T9" s="138"/>
      <c r="U9" s="138"/>
      <c r="V9" s="138"/>
    </row>
    <row r="10" spans="1:22">
      <c r="A10" s="142" t="s">
        <v>769</v>
      </c>
      <c r="B10" s="138">
        <v>1</v>
      </c>
      <c r="C10" s="138">
        <v>1</v>
      </c>
      <c r="D10" s="138">
        <v>1</v>
      </c>
      <c r="E10" s="138">
        <v>1</v>
      </c>
      <c r="F10" s="138"/>
      <c r="G10" s="138"/>
      <c r="H10" s="138"/>
      <c r="I10" s="138"/>
      <c r="J10" s="138"/>
      <c r="K10" s="138"/>
      <c r="L10" s="128"/>
      <c r="M10" s="138"/>
      <c r="N10" s="138"/>
      <c r="O10" s="138"/>
      <c r="P10" s="138"/>
      <c r="Q10" s="138"/>
      <c r="R10" s="138">
        <v>1</v>
      </c>
      <c r="S10" s="128"/>
      <c r="T10" s="138"/>
      <c r="U10" s="138"/>
      <c r="V10" s="138"/>
    </row>
    <row r="11" spans="1:22">
      <c r="A11" s="142" t="s">
        <v>770</v>
      </c>
      <c r="B11" s="138"/>
      <c r="C11" s="138"/>
      <c r="D11" s="138"/>
      <c r="E11" s="138"/>
      <c r="F11" s="138">
        <v>1</v>
      </c>
      <c r="G11" s="138">
        <v>1</v>
      </c>
      <c r="H11" s="138">
        <v>1</v>
      </c>
      <c r="I11" s="138"/>
      <c r="J11" s="138"/>
      <c r="K11" s="138"/>
      <c r="L11" s="128"/>
      <c r="M11" s="138"/>
      <c r="N11" s="138"/>
      <c r="O11" s="138"/>
      <c r="P11" s="138"/>
      <c r="Q11" s="138"/>
      <c r="R11" s="128"/>
      <c r="S11" s="138">
        <v>1</v>
      </c>
      <c r="T11" s="138">
        <v>1</v>
      </c>
      <c r="U11" s="138">
        <v>1</v>
      </c>
      <c r="V11" s="138"/>
    </row>
    <row r="12" spans="1:22" s="183" customFormat="1">
      <c r="A12" s="181" t="s">
        <v>771</v>
      </c>
      <c r="B12" s="182"/>
      <c r="C12" s="182"/>
      <c r="D12" s="182"/>
      <c r="E12" s="182"/>
      <c r="F12" s="182"/>
      <c r="G12" s="182">
        <v>1</v>
      </c>
      <c r="H12" s="182">
        <v>1</v>
      </c>
      <c r="I12" s="182">
        <v>1</v>
      </c>
      <c r="J12" s="182"/>
      <c r="K12" s="182"/>
      <c r="L12" s="181"/>
      <c r="M12" s="182"/>
      <c r="N12" s="182"/>
      <c r="O12" s="182"/>
      <c r="P12" s="182"/>
      <c r="Q12" s="182"/>
      <c r="R12" s="181"/>
      <c r="S12" s="182">
        <v>1</v>
      </c>
      <c r="T12" s="182">
        <v>1</v>
      </c>
      <c r="U12" s="182">
        <v>1</v>
      </c>
      <c r="V12" s="182"/>
    </row>
    <row r="13" spans="1:22" s="183" customFormat="1">
      <c r="A13" s="181" t="s">
        <v>772</v>
      </c>
      <c r="B13" s="182"/>
      <c r="C13" s="182"/>
      <c r="D13" s="182"/>
      <c r="E13" s="182"/>
      <c r="F13" s="182"/>
      <c r="G13" s="182"/>
      <c r="H13" s="182">
        <v>1</v>
      </c>
      <c r="I13" s="182">
        <v>1</v>
      </c>
      <c r="J13" s="182">
        <v>1</v>
      </c>
      <c r="K13" s="182"/>
      <c r="L13" s="181"/>
      <c r="M13" s="182"/>
      <c r="N13" s="182"/>
      <c r="O13" s="182"/>
      <c r="P13" s="182"/>
      <c r="Q13" s="182"/>
      <c r="R13" s="181"/>
      <c r="S13" s="182">
        <v>1</v>
      </c>
      <c r="T13" s="182">
        <v>1</v>
      </c>
      <c r="U13" s="182">
        <v>1</v>
      </c>
      <c r="V13" s="182"/>
    </row>
    <row r="14" spans="1:22" s="183" customFormat="1">
      <c r="A14" s="181" t="s">
        <v>773</v>
      </c>
      <c r="B14" s="182"/>
      <c r="C14" s="182"/>
      <c r="D14" s="182"/>
      <c r="E14" s="182"/>
      <c r="F14" s="182"/>
      <c r="G14" s="182"/>
      <c r="H14" s="182">
        <v>1</v>
      </c>
      <c r="I14" s="182">
        <v>1</v>
      </c>
      <c r="J14" s="182">
        <v>1</v>
      </c>
      <c r="K14" s="182"/>
      <c r="L14" s="181"/>
      <c r="M14" s="182"/>
      <c r="N14" s="182"/>
      <c r="O14" s="182"/>
      <c r="P14" s="182"/>
      <c r="Q14" s="182"/>
      <c r="R14" s="181"/>
      <c r="S14" s="182">
        <v>1</v>
      </c>
      <c r="T14" s="182">
        <v>1</v>
      </c>
      <c r="U14" s="182">
        <v>1</v>
      </c>
      <c r="V14" s="182"/>
    </row>
    <row r="15" spans="1:22" s="183" customFormat="1">
      <c r="A15" s="181" t="s">
        <v>774</v>
      </c>
      <c r="B15" s="182"/>
      <c r="C15" s="182"/>
      <c r="D15" s="182"/>
      <c r="E15" s="182"/>
      <c r="F15" s="182"/>
      <c r="G15" s="182"/>
      <c r="H15" s="182"/>
      <c r="I15" s="182">
        <v>1</v>
      </c>
      <c r="J15" s="182">
        <v>1</v>
      </c>
      <c r="K15" s="182">
        <v>1</v>
      </c>
      <c r="L15" s="182">
        <v>1</v>
      </c>
      <c r="M15" s="182"/>
      <c r="N15" s="182"/>
      <c r="O15" s="182"/>
      <c r="P15" s="182"/>
      <c r="Q15" s="182"/>
      <c r="R15" s="181"/>
      <c r="S15" s="184"/>
      <c r="T15" s="377">
        <v>1</v>
      </c>
      <c r="U15" s="182">
        <v>1</v>
      </c>
      <c r="V15" s="182"/>
    </row>
    <row r="16" spans="1:22" s="183" customFormat="1">
      <c r="A16" s="181" t="s">
        <v>775</v>
      </c>
      <c r="B16" s="182"/>
      <c r="C16" s="182"/>
      <c r="D16" s="182"/>
      <c r="E16" s="182"/>
      <c r="F16" s="182"/>
      <c r="G16" s="182"/>
      <c r="H16" s="182"/>
      <c r="I16" s="182">
        <v>1</v>
      </c>
      <c r="J16" s="182">
        <v>1</v>
      </c>
      <c r="K16" s="182">
        <v>1</v>
      </c>
      <c r="L16" s="182">
        <v>1</v>
      </c>
      <c r="M16" s="182"/>
      <c r="N16" s="182"/>
      <c r="O16" s="182"/>
      <c r="P16" s="182"/>
      <c r="Q16" s="182"/>
      <c r="R16" s="181"/>
      <c r="S16" s="181"/>
      <c r="T16" s="182"/>
      <c r="U16" s="185"/>
      <c r="V16" s="182"/>
    </row>
    <row r="17" spans="1:22" s="183" customFormat="1">
      <c r="A17" s="181" t="s">
        <v>776</v>
      </c>
      <c r="B17" s="182"/>
      <c r="C17" s="182"/>
      <c r="D17" s="182"/>
      <c r="E17" s="182"/>
      <c r="F17" s="182"/>
      <c r="G17" s="182"/>
      <c r="H17" s="182"/>
      <c r="I17" s="185" t="s">
        <v>777</v>
      </c>
      <c r="J17" s="185" t="s">
        <v>777</v>
      </c>
      <c r="K17" s="185" t="s">
        <v>777</v>
      </c>
      <c r="L17" s="185" t="s">
        <v>777</v>
      </c>
      <c r="M17" s="182">
        <v>1</v>
      </c>
      <c r="N17" s="182">
        <v>1</v>
      </c>
      <c r="O17" s="182"/>
      <c r="P17" s="182"/>
      <c r="Q17" s="182"/>
      <c r="R17" s="181"/>
      <c r="S17" s="181"/>
      <c r="T17" s="182"/>
      <c r="U17" s="185" t="s">
        <v>777</v>
      </c>
      <c r="V17" s="182">
        <v>1</v>
      </c>
    </row>
    <row r="18" spans="1:22">
      <c r="A18" s="142" t="s">
        <v>778</v>
      </c>
      <c r="B18" s="138"/>
      <c r="C18" s="138"/>
      <c r="D18" s="138"/>
      <c r="E18" s="138"/>
      <c r="F18" s="138"/>
      <c r="G18" s="138"/>
      <c r="H18" s="138"/>
      <c r="I18" s="143" t="s">
        <v>777</v>
      </c>
      <c r="J18" s="143" t="s">
        <v>777</v>
      </c>
      <c r="K18" s="143" t="s">
        <v>777</v>
      </c>
      <c r="L18" s="143" t="s">
        <v>777</v>
      </c>
      <c r="M18" s="143" t="s">
        <v>777</v>
      </c>
      <c r="N18" s="138">
        <v>1</v>
      </c>
      <c r="O18" s="138">
        <v>1</v>
      </c>
      <c r="P18" s="138"/>
      <c r="Q18" s="138"/>
      <c r="R18" s="128"/>
      <c r="S18" s="128"/>
      <c r="T18" s="138"/>
      <c r="U18" s="138"/>
      <c r="V18" s="138">
        <v>1</v>
      </c>
    </row>
    <row r="19" spans="1:22">
      <c r="A19" s="142" t="s">
        <v>779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28"/>
      <c r="M19" s="143" t="s">
        <v>777</v>
      </c>
      <c r="N19" s="143" t="s">
        <v>777</v>
      </c>
      <c r="O19" s="138">
        <v>1</v>
      </c>
      <c r="P19" s="138">
        <v>1</v>
      </c>
      <c r="Q19" s="138">
        <v>1</v>
      </c>
      <c r="R19" s="128"/>
      <c r="S19" s="128"/>
      <c r="T19" s="138"/>
      <c r="U19" s="138"/>
      <c r="V19" s="138">
        <v>1</v>
      </c>
    </row>
    <row r="20" spans="1:22">
      <c r="A20" s="142" t="s">
        <v>780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28"/>
      <c r="M20" s="143" t="s">
        <v>781</v>
      </c>
      <c r="N20" s="138">
        <v>2</v>
      </c>
      <c r="O20" s="138">
        <v>2</v>
      </c>
      <c r="P20" s="138">
        <v>2</v>
      </c>
      <c r="Q20" s="138"/>
      <c r="R20" s="128"/>
      <c r="S20" s="128"/>
      <c r="T20" s="138"/>
      <c r="U20" s="138"/>
      <c r="V20" s="138">
        <v>2</v>
      </c>
    </row>
    <row r="21" spans="1:22">
      <c r="A21" s="142" t="s">
        <v>782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28"/>
      <c r="M21" s="143" t="s">
        <v>781</v>
      </c>
      <c r="N21" s="143" t="s">
        <v>781</v>
      </c>
      <c r="O21" s="138">
        <v>2</v>
      </c>
      <c r="P21" s="138">
        <v>2</v>
      </c>
      <c r="Q21" s="138">
        <v>2</v>
      </c>
      <c r="R21" s="128"/>
      <c r="S21" s="128"/>
      <c r="T21" s="138"/>
      <c r="U21" s="138"/>
      <c r="V21" s="138">
        <v>2</v>
      </c>
    </row>
    <row r="22" spans="1:22">
      <c r="A22" s="142" t="s">
        <v>783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28"/>
      <c r="M22" s="138"/>
      <c r="N22" s="138">
        <v>4</v>
      </c>
      <c r="O22" s="138">
        <v>4</v>
      </c>
      <c r="P22" s="138">
        <v>4</v>
      </c>
      <c r="Q22" s="138">
        <v>4</v>
      </c>
      <c r="R22" s="128"/>
      <c r="S22" s="128"/>
      <c r="T22" s="138"/>
      <c r="U22" s="138"/>
      <c r="V22" s="138">
        <v>4</v>
      </c>
    </row>
    <row r="23" spans="1:22">
      <c r="A23" s="142" t="s">
        <v>784</v>
      </c>
      <c r="B23" s="138"/>
      <c r="C23" s="138"/>
      <c r="D23" s="138"/>
      <c r="E23" s="138"/>
      <c r="F23" s="138">
        <v>1</v>
      </c>
      <c r="G23" s="138">
        <v>1</v>
      </c>
      <c r="H23" s="138"/>
      <c r="I23" s="138"/>
      <c r="J23" s="138"/>
      <c r="K23" s="138"/>
      <c r="L23" s="128"/>
      <c r="M23" s="138"/>
      <c r="N23" s="138"/>
      <c r="O23" s="138"/>
      <c r="P23" s="138"/>
      <c r="Q23" s="138"/>
      <c r="R23" s="128"/>
      <c r="S23" s="128">
        <v>1</v>
      </c>
      <c r="T23" s="138">
        <v>1</v>
      </c>
      <c r="U23" s="138"/>
      <c r="V23" s="138"/>
    </row>
    <row r="24" spans="1:22">
      <c r="A24" s="142" t="s">
        <v>785</v>
      </c>
      <c r="B24" s="138"/>
      <c r="C24" s="138"/>
      <c r="D24" s="138"/>
      <c r="E24" s="138"/>
      <c r="F24" s="138">
        <v>1</v>
      </c>
      <c r="G24" s="138">
        <v>1</v>
      </c>
      <c r="H24" s="138">
        <v>1</v>
      </c>
      <c r="I24" s="138"/>
      <c r="J24" s="138"/>
      <c r="K24" s="138"/>
      <c r="L24" s="128"/>
      <c r="M24" s="138"/>
      <c r="N24" s="138"/>
      <c r="O24" s="138"/>
      <c r="P24" s="138"/>
      <c r="Q24" s="138"/>
      <c r="R24" s="128"/>
      <c r="S24" s="128">
        <v>1</v>
      </c>
      <c r="T24" s="138">
        <v>1</v>
      </c>
      <c r="U24" s="138">
        <v>1</v>
      </c>
      <c r="V24" s="138"/>
    </row>
    <row r="25" spans="1:22">
      <c r="A25" s="142" t="s">
        <v>786</v>
      </c>
      <c r="B25" s="138"/>
      <c r="C25" s="138"/>
      <c r="D25" s="138"/>
      <c r="E25" s="138"/>
      <c r="F25" s="138"/>
      <c r="G25" s="138">
        <v>1</v>
      </c>
      <c r="H25" s="138">
        <v>1</v>
      </c>
      <c r="I25" s="138">
        <v>1</v>
      </c>
      <c r="J25" s="138"/>
      <c r="K25" s="138"/>
      <c r="L25" s="128"/>
      <c r="M25" s="138"/>
      <c r="N25" s="138"/>
      <c r="O25" s="138"/>
      <c r="P25" s="138"/>
      <c r="Q25" s="138"/>
      <c r="R25" s="128"/>
      <c r="S25" s="128">
        <v>1</v>
      </c>
      <c r="T25" s="138">
        <v>1</v>
      </c>
      <c r="U25" s="138">
        <v>1</v>
      </c>
      <c r="V25" s="138"/>
    </row>
    <row r="26" spans="1:22">
      <c r="A26" s="142" t="s">
        <v>787</v>
      </c>
      <c r="B26" s="138"/>
      <c r="C26" s="138"/>
      <c r="D26" s="138"/>
      <c r="E26" s="138"/>
      <c r="F26" s="138"/>
      <c r="G26" s="138"/>
      <c r="H26" s="138">
        <v>1</v>
      </c>
      <c r="I26" s="138">
        <v>1</v>
      </c>
      <c r="J26" s="138">
        <v>1</v>
      </c>
      <c r="K26" s="138"/>
      <c r="L26" s="128"/>
      <c r="M26" s="138"/>
      <c r="N26" s="138"/>
      <c r="O26" s="138"/>
      <c r="P26" s="138"/>
      <c r="Q26" s="138"/>
      <c r="R26" s="128"/>
      <c r="S26" s="128">
        <v>1</v>
      </c>
      <c r="T26" s="138">
        <v>1</v>
      </c>
      <c r="U26" s="138">
        <v>1</v>
      </c>
      <c r="V26" s="138"/>
    </row>
    <row r="27" spans="1:22" s="183" customFormat="1">
      <c r="A27" s="181" t="s">
        <v>877</v>
      </c>
      <c r="B27" s="182"/>
      <c r="C27" s="182"/>
      <c r="D27" s="182"/>
      <c r="E27" s="182"/>
      <c r="F27" s="182"/>
      <c r="G27" s="182"/>
      <c r="H27" s="182"/>
      <c r="I27" s="182">
        <v>1</v>
      </c>
      <c r="J27" s="182">
        <v>1</v>
      </c>
      <c r="K27" s="182">
        <v>1</v>
      </c>
      <c r="L27" s="181">
        <v>1</v>
      </c>
      <c r="M27" s="182"/>
      <c r="N27" s="182"/>
      <c r="O27" s="182"/>
      <c r="P27" s="182"/>
      <c r="Q27" s="182"/>
      <c r="R27" s="181"/>
      <c r="S27" s="181">
        <v>1</v>
      </c>
      <c r="T27" s="182">
        <v>1</v>
      </c>
      <c r="U27" s="182">
        <v>1</v>
      </c>
      <c r="V27" s="182"/>
    </row>
    <row r="28" spans="1:22">
      <c r="A28" s="142" t="s">
        <v>788</v>
      </c>
      <c r="B28" s="138"/>
      <c r="C28" s="138"/>
      <c r="D28" s="138"/>
      <c r="E28" s="138"/>
      <c r="F28" s="138"/>
      <c r="G28" s="138"/>
      <c r="H28" s="143" t="s">
        <v>777</v>
      </c>
      <c r="I28" s="143" t="s">
        <v>777</v>
      </c>
      <c r="J28" s="143" t="s">
        <v>777</v>
      </c>
      <c r="K28" s="143" t="s">
        <v>777</v>
      </c>
      <c r="L28" s="143" t="s">
        <v>777</v>
      </c>
      <c r="M28" s="138">
        <v>1</v>
      </c>
      <c r="N28" s="138">
        <v>1</v>
      </c>
      <c r="O28" s="138">
        <v>1</v>
      </c>
      <c r="P28" s="138"/>
      <c r="Q28" s="138"/>
      <c r="R28" s="128"/>
      <c r="S28" s="128"/>
      <c r="T28" s="143" t="s">
        <v>777</v>
      </c>
      <c r="U28" s="143" t="s">
        <v>777</v>
      </c>
      <c r="V28" s="138">
        <v>1</v>
      </c>
    </row>
    <row r="29" spans="1:22">
      <c r="A29" s="142" t="s">
        <v>789</v>
      </c>
      <c r="B29" s="138"/>
      <c r="C29" s="138"/>
      <c r="D29" s="138"/>
      <c r="E29" s="138"/>
      <c r="F29" s="138"/>
      <c r="G29" s="138"/>
      <c r="H29" s="143"/>
      <c r="I29" s="143" t="s">
        <v>777</v>
      </c>
      <c r="J29" s="143" t="s">
        <v>777</v>
      </c>
      <c r="K29" s="143" t="s">
        <v>777</v>
      </c>
      <c r="L29" s="143" t="s">
        <v>777</v>
      </c>
      <c r="M29" s="138">
        <v>1</v>
      </c>
      <c r="N29" s="138">
        <v>1</v>
      </c>
      <c r="O29" s="138">
        <v>1</v>
      </c>
      <c r="P29" s="138"/>
      <c r="Q29" s="138"/>
      <c r="R29" s="128"/>
      <c r="S29" s="128"/>
      <c r="T29" s="143" t="s">
        <v>777</v>
      </c>
      <c r="U29" s="143" t="s">
        <v>777</v>
      </c>
      <c r="V29" s="138">
        <v>1</v>
      </c>
    </row>
    <row r="30" spans="1:22">
      <c r="A30" s="142" t="s">
        <v>790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28"/>
      <c r="M30" s="143" t="s">
        <v>777</v>
      </c>
      <c r="N30" s="138">
        <v>1</v>
      </c>
      <c r="O30" s="138">
        <v>1</v>
      </c>
      <c r="P30" s="138">
        <v>1</v>
      </c>
      <c r="Q30" s="138"/>
      <c r="R30" s="128"/>
      <c r="S30" s="128"/>
      <c r="T30" s="138"/>
      <c r="U30" s="138"/>
      <c r="V30" s="138">
        <v>1</v>
      </c>
    </row>
    <row r="31" spans="1:22" s="183" customFormat="1">
      <c r="A31" s="181" t="s">
        <v>878</v>
      </c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1"/>
      <c r="M31" s="185" t="s">
        <v>781</v>
      </c>
      <c r="N31" s="182">
        <v>2</v>
      </c>
      <c r="O31" s="182">
        <v>2</v>
      </c>
      <c r="P31" s="182">
        <v>2</v>
      </c>
      <c r="Q31" s="182"/>
      <c r="R31" s="181"/>
      <c r="S31" s="181"/>
      <c r="T31" s="182"/>
      <c r="U31" s="182"/>
      <c r="V31" s="182">
        <v>2</v>
      </c>
    </row>
    <row r="32" spans="1:22">
      <c r="A32" s="142" t="s">
        <v>791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28"/>
      <c r="M32" s="143" t="s">
        <v>781</v>
      </c>
      <c r="N32" s="138">
        <v>2</v>
      </c>
      <c r="O32" s="138">
        <v>2</v>
      </c>
      <c r="P32" s="138">
        <v>2</v>
      </c>
      <c r="Q32" s="138"/>
      <c r="R32" s="128"/>
      <c r="S32" s="128"/>
      <c r="T32" s="138"/>
      <c r="U32" s="138"/>
      <c r="V32" s="138">
        <v>2</v>
      </c>
    </row>
    <row r="33" spans="1:22" s="183" customFormat="1">
      <c r="A33" s="181" t="s">
        <v>879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1"/>
      <c r="M33" s="185" t="s">
        <v>781</v>
      </c>
      <c r="N33" s="185" t="s">
        <v>781</v>
      </c>
      <c r="O33" s="182">
        <v>2</v>
      </c>
      <c r="P33" s="182">
        <v>2</v>
      </c>
      <c r="Q33" s="182"/>
      <c r="R33" s="181"/>
      <c r="S33" s="181"/>
      <c r="T33" s="182"/>
      <c r="U33" s="182"/>
      <c r="V33" s="182">
        <v>2</v>
      </c>
    </row>
    <row r="34" spans="1:22">
      <c r="A34" s="128" t="s">
        <v>792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28"/>
      <c r="M34" s="138">
        <v>2</v>
      </c>
      <c r="N34" s="138">
        <v>2</v>
      </c>
      <c r="O34" s="138">
        <v>2</v>
      </c>
      <c r="P34" s="138">
        <v>2</v>
      </c>
      <c r="Q34" s="138"/>
      <c r="R34" s="128"/>
      <c r="S34" s="128"/>
      <c r="T34" s="138"/>
      <c r="U34" s="138"/>
      <c r="V34" s="138">
        <v>2</v>
      </c>
    </row>
    <row r="35" spans="1:22">
      <c r="A35" s="142" t="s">
        <v>793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28"/>
      <c r="M35" s="143" t="s">
        <v>781</v>
      </c>
      <c r="N35" s="143" t="s">
        <v>781</v>
      </c>
      <c r="O35" s="138">
        <v>2</v>
      </c>
      <c r="P35" s="138">
        <v>2</v>
      </c>
      <c r="Q35" s="138">
        <v>2</v>
      </c>
      <c r="R35" s="128"/>
      <c r="S35" s="128"/>
      <c r="T35" s="138"/>
      <c r="U35" s="138"/>
      <c r="V35" s="138">
        <v>2</v>
      </c>
    </row>
    <row r="36" spans="1:22" ht="13.5" thickBot="1">
      <c r="A36" s="142" t="s">
        <v>794</v>
      </c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28"/>
      <c r="M36" s="138"/>
      <c r="N36" s="138"/>
      <c r="O36" s="138">
        <v>4</v>
      </c>
      <c r="P36" s="138">
        <v>4</v>
      </c>
      <c r="Q36" s="138">
        <v>4</v>
      </c>
      <c r="R36" s="128"/>
      <c r="S36" s="128"/>
      <c r="T36" s="138"/>
      <c r="U36" s="138"/>
      <c r="V36" s="138">
        <v>4</v>
      </c>
    </row>
    <row r="37" spans="1:22" ht="25.5" customHeight="1">
      <c r="A37" s="441" t="s">
        <v>795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</row>
    <row r="47" spans="1:22">
      <c r="A47" s="433" t="s">
        <v>796</v>
      </c>
      <c r="B47" s="433"/>
      <c r="C47" s="433"/>
      <c r="D47" s="433"/>
      <c r="E47" s="433"/>
      <c r="F47" s="433"/>
      <c r="G47" s="433"/>
      <c r="H47" s="433"/>
      <c r="I47" s="433"/>
    </row>
    <row r="48" spans="1:22">
      <c r="A48" s="442" t="s">
        <v>797</v>
      </c>
      <c r="B48" s="442"/>
      <c r="C48" s="442"/>
      <c r="D48" s="442"/>
      <c r="E48" s="144"/>
      <c r="F48" s="442" t="s">
        <v>798</v>
      </c>
      <c r="G48" s="442"/>
      <c r="H48" s="442"/>
      <c r="I48" s="442"/>
    </row>
    <row r="49" spans="1:9">
      <c r="A49" s="145"/>
      <c r="B49" s="146"/>
      <c r="C49" s="146"/>
      <c r="D49" s="146"/>
      <c r="F49" s="147"/>
      <c r="G49" s="147"/>
      <c r="H49" s="147"/>
      <c r="I49" s="147"/>
    </row>
    <row r="50" spans="1:9">
      <c r="A50" s="59" t="s">
        <v>799</v>
      </c>
      <c r="B50" s="123"/>
      <c r="C50" s="123"/>
      <c r="D50" s="148"/>
      <c r="F50" s="59" t="s">
        <v>799</v>
      </c>
      <c r="G50" s="123"/>
      <c r="H50" s="123"/>
      <c r="I50" s="148"/>
    </row>
    <row r="51" spans="1:9" ht="21">
      <c r="A51" s="149" t="s">
        <v>800</v>
      </c>
      <c r="B51" s="150" t="s">
        <v>801</v>
      </c>
      <c r="C51" s="150" t="s">
        <v>802</v>
      </c>
      <c r="D51" s="150" t="s">
        <v>803</v>
      </c>
      <c r="F51" s="149" t="s">
        <v>800</v>
      </c>
      <c r="G51" s="150" t="s">
        <v>801</v>
      </c>
      <c r="H51" s="150" t="s">
        <v>802</v>
      </c>
      <c r="I51" s="150" t="s">
        <v>803</v>
      </c>
    </row>
    <row r="52" spans="1:9" ht="21">
      <c r="A52" s="149" t="s">
        <v>804</v>
      </c>
      <c r="B52" s="151" t="s">
        <v>805</v>
      </c>
      <c r="C52" s="151" t="s">
        <v>806</v>
      </c>
      <c r="D52" s="152" t="s">
        <v>807</v>
      </c>
      <c r="F52" s="149" t="s">
        <v>804</v>
      </c>
      <c r="G52" s="128" t="s">
        <v>805</v>
      </c>
      <c r="H52" s="128" t="s">
        <v>806</v>
      </c>
      <c r="I52" s="130" t="s">
        <v>807</v>
      </c>
    </row>
    <row r="53" spans="1:9">
      <c r="A53" s="128" t="s">
        <v>808</v>
      </c>
      <c r="B53" s="128" t="s">
        <v>230</v>
      </c>
      <c r="C53" s="443" t="s">
        <v>233</v>
      </c>
      <c r="D53" s="444"/>
      <c r="F53" s="128" t="s">
        <v>809</v>
      </c>
      <c r="G53" s="128" t="s">
        <v>355</v>
      </c>
      <c r="H53" s="443" t="s">
        <v>357</v>
      </c>
      <c r="I53" s="444"/>
    </row>
    <row r="54" spans="1:9">
      <c r="A54" s="128" t="s">
        <v>809</v>
      </c>
      <c r="B54" s="128" t="s">
        <v>224</v>
      </c>
      <c r="C54" s="443" t="s">
        <v>227</v>
      </c>
      <c r="D54" s="444"/>
      <c r="F54" s="153">
        <v>5</v>
      </c>
      <c r="G54" s="128" t="s">
        <v>362</v>
      </c>
      <c r="H54" s="443" t="s">
        <v>362</v>
      </c>
      <c r="I54" s="444"/>
    </row>
    <row r="55" spans="1:9">
      <c r="A55" s="153">
        <v>5</v>
      </c>
      <c r="B55" s="128" t="s">
        <v>238</v>
      </c>
      <c r="C55" s="443" t="s">
        <v>238</v>
      </c>
      <c r="D55" s="444"/>
      <c r="F55" s="153">
        <v>9</v>
      </c>
      <c r="G55" s="128" t="s">
        <v>367</v>
      </c>
      <c r="H55" s="443" t="s">
        <v>369</v>
      </c>
      <c r="I55" s="444"/>
    </row>
    <row r="56" spans="1:9">
      <c r="A56" s="153">
        <v>9</v>
      </c>
      <c r="B56" s="128" t="s">
        <v>243</v>
      </c>
      <c r="C56" s="443" t="s">
        <v>245</v>
      </c>
      <c r="D56" s="444"/>
    </row>
    <row r="57" spans="1:9">
      <c r="A57" s="123"/>
      <c r="B57" s="123"/>
      <c r="C57" s="123"/>
      <c r="D57" s="148"/>
    </row>
    <row r="58" spans="1:9">
      <c r="A58" s="59" t="s">
        <v>810</v>
      </c>
      <c r="B58" s="123"/>
      <c r="C58" s="123"/>
      <c r="D58" s="148"/>
      <c r="F58" s="59" t="s">
        <v>811</v>
      </c>
      <c r="G58" s="123"/>
      <c r="H58" s="123"/>
      <c r="I58" s="148"/>
    </row>
    <row r="59" spans="1:9" ht="21">
      <c r="A59" s="149" t="s">
        <v>800</v>
      </c>
      <c r="B59" s="150" t="s">
        <v>801</v>
      </c>
      <c r="C59" s="150" t="s">
        <v>802</v>
      </c>
      <c r="D59" s="150" t="s">
        <v>803</v>
      </c>
      <c r="F59" s="149" t="s">
        <v>800</v>
      </c>
      <c r="G59" s="150" t="s">
        <v>801</v>
      </c>
      <c r="H59" s="150" t="s">
        <v>802</v>
      </c>
      <c r="I59" s="150" t="s">
        <v>803</v>
      </c>
    </row>
    <row r="60" spans="1:9" ht="21">
      <c r="A60" s="149" t="s">
        <v>804</v>
      </c>
      <c r="B60" s="142" t="s">
        <v>805</v>
      </c>
      <c r="C60" s="142" t="s">
        <v>806</v>
      </c>
      <c r="D60" s="154" t="s">
        <v>807</v>
      </c>
      <c r="F60" s="149" t="s">
        <v>804</v>
      </c>
      <c r="G60" s="142" t="s">
        <v>805</v>
      </c>
      <c r="H60" s="142" t="s">
        <v>806</v>
      </c>
      <c r="I60" s="154" t="s">
        <v>807</v>
      </c>
    </row>
    <row r="61" spans="1:9">
      <c r="A61" s="153">
        <v>3</v>
      </c>
      <c r="B61" s="128" t="s">
        <v>250</v>
      </c>
      <c r="C61" s="128" t="s">
        <v>253</v>
      </c>
      <c r="D61" s="130" t="s">
        <v>256</v>
      </c>
      <c r="F61" s="153">
        <v>3</v>
      </c>
      <c r="G61" s="128" t="s">
        <v>372</v>
      </c>
      <c r="H61" s="128" t="s">
        <v>377</v>
      </c>
      <c r="I61" s="130" t="s">
        <v>380</v>
      </c>
    </row>
    <row r="62" spans="1:9">
      <c r="A62" s="153" t="s">
        <v>812</v>
      </c>
      <c r="B62" s="128" t="s">
        <v>264</v>
      </c>
      <c r="C62" s="128" t="s">
        <v>267</v>
      </c>
      <c r="D62" s="130" t="s">
        <v>270</v>
      </c>
      <c r="F62" s="153" t="s">
        <v>812</v>
      </c>
      <c r="G62" s="128" t="s">
        <v>389</v>
      </c>
      <c r="H62" s="128" t="s">
        <v>392</v>
      </c>
      <c r="I62" s="130" t="s">
        <v>395</v>
      </c>
    </row>
    <row r="63" spans="1:9">
      <c r="A63" s="128" t="s">
        <v>813</v>
      </c>
      <c r="B63" s="128" t="s">
        <v>279</v>
      </c>
      <c r="C63" s="128" t="s">
        <v>282</v>
      </c>
      <c r="D63" s="130" t="s">
        <v>285</v>
      </c>
      <c r="F63" s="128" t="s">
        <v>813</v>
      </c>
      <c r="G63" s="128" t="s">
        <v>403</v>
      </c>
      <c r="H63" s="128" t="s">
        <v>406</v>
      </c>
      <c r="I63" s="130" t="s">
        <v>409</v>
      </c>
    </row>
    <row r="64" spans="1:9">
      <c r="A64" s="128" t="s">
        <v>814</v>
      </c>
      <c r="B64" s="128" t="s">
        <v>291</v>
      </c>
      <c r="C64" s="435" t="s">
        <v>815</v>
      </c>
      <c r="D64" s="435"/>
      <c r="F64" s="128" t="s">
        <v>814</v>
      </c>
      <c r="G64" s="128" t="s">
        <v>415</v>
      </c>
      <c r="H64" s="435" t="s">
        <v>816</v>
      </c>
      <c r="I64" s="435"/>
    </row>
    <row r="65" spans="1:9">
      <c r="A65" s="128" t="s">
        <v>817</v>
      </c>
      <c r="B65" s="128" t="s">
        <v>288</v>
      </c>
      <c r="C65" s="435" t="s">
        <v>818</v>
      </c>
      <c r="D65" s="435"/>
      <c r="F65" s="128" t="s">
        <v>817</v>
      </c>
      <c r="G65" s="128" t="s">
        <v>412</v>
      </c>
      <c r="H65" s="435" t="s">
        <v>819</v>
      </c>
      <c r="I65" s="435"/>
    </row>
    <row r="66" spans="1:9">
      <c r="A66" s="128" t="s">
        <v>820</v>
      </c>
      <c r="B66" s="128" t="s">
        <v>297</v>
      </c>
      <c r="C66" s="443" t="s">
        <v>300</v>
      </c>
      <c r="D66" s="444"/>
      <c r="F66" s="128" t="s">
        <v>820</v>
      </c>
      <c r="G66" s="128" t="s">
        <v>421</v>
      </c>
      <c r="H66" s="443" t="s">
        <v>424</v>
      </c>
      <c r="I66" s="444"/>
    </row>
    <row r="68" spans="1:9" ht="12.75" customHeight="1">
      <c r="A68" s="445" t="s">
        <v>821</v>
      </c>
      <c r="B68" s="445"/>
      <c r="C68" s="445"/>
      <c r="D68" s="445"/>
      <c r="E68" s="445"/>
      <c r="F68" s="445"/>
      <c r="G68" s="445"/>
      <c r="H68" s="445"/>
      <c r="I68" s="445"/>
    </row>
    <row r="69" spans="1:9">
      <c r="A69" s="123"/>
      <c r="B69" s="123"/>
      <c r="C69" s="123"/>
      <c r="D69" s="148"/>
    </row>
    <row r="89" spans="1:1">
      <c r="A89" s="155"/>
    </row>
    <row r="103" ht="40.5" customHeight="1"/>
    <row r="124" spans="2:4" ht="37.5" customHeight="1">
      <c r="B124" s="155"/>
      <c r="C124" s="155"/>
      <c r="D124" s="155"/>
    </row>
  </sheetData>
  <sheetProtection sheet="1" objects="1" scenarios="1"/>
  <mergeCells count="28">
    <mergeCell ref="C66:D66"/>
    <mergeCell ref="H66:I66"/>
    <mergeCell ref="A68:I68"/>
    <mergeCell ref="C55:D55"/>
    <mergeCell ref="H55:I55"/>
    <mergeCell ref="C56:D56"/>
    <mergeCell ref="C64:D64"/>
    <mergeCell ref="H64:I64"/>
    <mergeCell ref="C65:D65"/>
    <mergeCell ref="H65:I65"/>
    <mergeCell ref="A48:D48"/>
    <mergeCell ref="F48:I48"/>
    <mergeCell ref="C53:D53"/>
    <mergeCell ref="H53:I53"/>
    <mergeCell ref="C54:D54"/>
    <mergeCell ref="H54:I54"/>
    <mergeCell ref="A47:I47"/>
    <mergeCell ref="A2:V2"/>
    <mergeCell ref="R3:V3"/>
    <mergeCell ref="B6:E6"/>
    <mergeCell ref="F6:L6"/>
    <mergeCell ref="M6:Q6"/>
    <mergeCell ref="S6:U6"/>
    <mergeCell ref="B7:E7"/>
    <mergeCell ref="F7:L7"/>
    <mergeCell ref="M7:Q7"/>
    <mergeCell ref="S7:U7"/>
    <mergeCell ref="A37:Q37"/>
  </mergeCell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257"/>
  <sheetViews>
    <sheetView tabSelected="1" topLeftCell="A212" zoomScale="90" zoomScaleNormal="90" workbookViewId="0">
      <selection activeCell="F9" sqref="F9"/>
    </sheetView>
  </sheetViews>
  <sheetFormatPr defaultColWidth="8.5703125" defaultRowHeight="12.75"/>
  <cols>
    <col min="1" max="1" width="19.85546875" style="341" bestFit="1" customWidth="1"/>
    <col min="2" max="2" width="102.28515625" style="341" customWidth="1"/>
    <col min="3" max="3" width="16.28515625" style="320" customWidth="1"/>
    <col min="4" max="4" width="18.42578125" style="326" customWidth="1"/>
    <col min="5" max="5" width="8.5703125" style="326"/>
    <col min="6" max="6" width="42.28515625" style="326" customWidth="1"/>
    <col min="7" max="7" width="13.140625" style="323" customWidth="1"/>
    <col min="8" max="256" width="8.5703125" style="326"/>
    <col min="257" max="257" width="19.85546875" style="326" bestFit="1" customWidth="1"/>
    <col min="258" max="258" width="102.28515625" style="326" customWidth="1"/>
    <col min="259" max="259" width="16.28515625" style="326" customWidth="1"/>
    <col min="260" max="260" width="18.42578125" style="326" customWidth="1"/>
    <col min="261" max="261" width="8.5703125" style="326"/>
    <col min="262" max="262" width="42.28515625" style="326" customWidth="1"/>
    <col min="263" max="263" width="13.140625" style="326" customWidth="1"/>
    <col min="264" max="512" width="8.5703125" style="326"/>
    <col min="513" max="513" width="19.85546875" style="326" bestFit="1" customWidth="1"/>
    <col min="514" max="514" width="102.28515625" style="326" customWidth="1"/>
    <col min="515" max="515" width="16.28515625" style="326" customWidth="1"/>
    <col min="516" max="516" width="18.42578125" style="326" customWidth="1"/>
    <col min="517" max="517" width="8.5703125" style="326"/>
    <col min="518" max="518" width="42.28515625" style="326" customWidth="1"/>
    <col min="519" max="519" width="13.140625" style="326" customWidth="1"/>
    <col min="520" max="768" width="8.5703125" style="326"/>
    <col min="769" max="769" width="19.85546875" style="326" bestFit="1" customWidth="1"/>
    <col min="770" max="770" width="102.28515625" style="326" customWidth="1"/>
    <col min="771" max="771" width="16.28515625" style="326" customWidth="1"/>
    <col min="772" max="772" width="18.42578125" style="326" customWidth="1"/>
    <col min="773" max="773" width="8.5703125" style="326"/>
    <col min="774" max="774" width="42.28515625" style="326" customWidth="1"/>
    <col min="775" max="775" width="13.140625" style="326" customWidth="1"/>
    <col min="776" max="1024" width="8.5703125" style="326"/>
    <col min="1025" max="1025" width="19.85546875" style="326" bestFit="1" customWidth="1"/>
    <col min="1026" max="1026" width="102.28515625" style="326" customWidth="1"/>
    <col min="1027" max="1027" width="16.28515625" style="326" customWidth="1"/>
    <col min="1028" max="1028" width="18.42578125" style="326" customWidth="1"/>
    <col min="1029" max="1029" width="8.5703125" style="326"/>
    <col min="1030" max="1030" width="42.28515625" style="326" customWidth="1"/>
    <col min="1031" max="1031" width="13.140625" style="326" customWidth="1"/>
    <col min="1032" max="1280" width="8.5703125" style="326"/>
    <col min="1281" max="1281" width="19.85546875" style="326" bestFit="1" customWidth="1"/>
    <col min="1282" max="1282" width="102.28515625" style="326" customWidth="1"/>
    <col min="1283" max="1283" width="16.28515625" style="326" customWidth="1"/>
    <col min="1284" max="1284" width="18.42578125" style="326" customWidth="1"/>
    <col min="1285" max="1285" width="8.5703125" style="326"/>
    <col min="1286" max="1286" width="42.28515625" style="326" customWidth="1"/>
    <col min="1287" max="1287" width="13.140625" style="326" customWidth="1"/>
    <col min="1288" max="1536" width="8.5703125" style="326"/>
    <col min="1537" max="1537" width="19.85546875" style="326" bestFit="1" customWidth="1"/>
    <col min="1538" max="1538" width="102.28515625" style="326" customWidth="1"/>
    <col min="1539" max="1539" width="16.28515625" style="326" customWidth="1"/>
    <col min="1540" max="1540" width="18.42578125" style="326" customWidth="1"/>
    <col min="1541" max="1541" width="8.5703125" style="326"/>
    <col min="1542" max="1542" width="42.28515625" style="326" customWidth="1"/>
    <col min="1543" max="1543" width="13.140625" style="326" customWidth="1"/>
    <col min="1544" max="1792" width="8.5703125" style="326"/>
    <col min="1793" max="1793" width="19.85546875" style="326" bestFit="1" customWidth="1"/>
    <col min="1794" max="1794" width="102.28515625" style="326" customWidth="1"/>
    <col min="1795" max="1795" width="16.28515625" style="326" customWidth="1"/>
    <col min="1796" max="1796" width="18.42578125" style="326" customWidth="1"/>
    <col min="1797" max="1797" width="8.5703125" style="326"/>
    <col min="1798" max="1798" width="42.28515625" style="326" customWidth="1"/>
    <col min="1799" max="1799" width="13.140625" style="326" customWidth="1"/>
    <col min="1800" max="2048" width="8.5703125" style="326"/>
    <col min="2049" max="2049" width="19.85546875" style="326" bestFit="1" customWidth="1"/>
    <col min="2050" max="2050" width="102.28515625" style="326" customWidth="1"/>
    <col min="2051" max="2051" width="16.28515625" style="326" customWidth="1"/>
    <col min="2052" max="2052" width="18.42578125" style="326" customWidth="1"/>
    <col min="2053" max="2053" width="8.5703125" style="326"/>
    <col min="2054" max="2054" width="42.28515625" style="326" customWidth="1"/>
    <col min="2055" max="2055" width="13.140625" style="326" customWidth="1"/>
    <col min="2056" max="2304" width="8.5703125" style="326"/>
    <col min="2305" max="2305" width="19.85546875" style="326" bestFit="1" customWidth="1"/>
    <col min="2306" max="2306" width="102.28515625" style="326" customWidth="1"/>
    <col min="2307" max="2307" width="16.28515625" style="326" customWidth="1"/>
    <col min="2308" max="2308" width="18.42578125" style="326" customWidth="1"/>
    <col min="2309" max="2309" width="8.5703125" style="326"/>
    <col min="2310" max="2310" width="42.28515625" style="326" customWidth="1"/>
    <col min="2311" max="2311" width="13.140625" style="326" customWidth="1"/>
    <col min="2312" max="2560" width="8.5703125" style="326"/>
    <col min="2561" max="2561" width="19.85546875" style="326" bestFit="1" customWidth="1"/>
    <col min="2562" max="2562" width="102.28515625" style="326" customWidth="1"/>
    <col min="2563" max="2563" width="16.28515625" style="326" customWidth="1"/>
    <col min="2564" max="2564" width="18.42578125" style="326" customWidth="1"/>
    <col min="2565" max="2565" width="8.5703125" style="326"/>
    <col min="2566" max="2566" width="42.28515625" style="326" customWidth="1"/>
    <col min="2567" max="2567" width="13.140625" style="326" customWidth="1"/>
    <col min="2568" max="2816" width="8.5703125" style="326"/>
    <col min="2817" max="2817" width="19.85546875" style="326" bestFit="1" customWidth="1"/>
    <col min="2818" max="2818" width="102.28515625" style="326" customWidth="1"/>
    <col min="2819" max="2819" width="16.28515625" style="326" customWidth="1"/>
    <col min="2820" max="2820" width="18.42578125" style="326" customWidth="1"/>
    <col min="2821" max="2821" width="8.5703125" style="326"/>
    <col min="2822" max="2822" width="42.28515625" style="326" customWidth="1"/>
    <col min="2823" max="2823" width="13.140625" style="326" customWidth="1"/>
    <col min="2824" max="3072" width="8.5703125" style="326"/>
    <col min="3073" max="3073" width="19.85546875" style="326" bestFit="1" customWidth="1"/>
    <col min="3074" max="3074" width="102.28515625" style="326" customWidth="1"/>
    <col min="3075" max="3075" width="16.28515625" style="326" customWidth="1"/>
    <col min="3076" max="3076" width="18.42578125" style="326" customWidth="1"/>
    <col min="3077" max="3077" width="8.5703125" style="326"/>
    <col min="3078" max="3078" width="42.28515625" style="326" customWidth="1"/>
    <col min="3079" max="3079" width="13.140625" style="326" customWidth="1"/>
    <col min="3080" max="3328" width="8.5703125" style="326"/>
    <col min="3329" max="3329" width="19.85546875" style="326" bestFit="1" customWidth="1"/>
    <col min="3330" max="3330" width="102.28515625" style="326" customWidth="1"/>
    <col min="3331" max="3331" width="16.28515625" style="326" customWidth="1"/>
    <col min="3332" max="3332" width="18.42578125" style="326" customWidth="1"/>
    <col min="3333" max="3333" width="8.5703125" style="326"/>
    <col min="3334" max="3334" width="42.28515625" style="326" customWidth="1"/>
    <col min="3335" max="3335" width="13.140625" style="326" customWidth="1"/>
    <col min="3336" max="3584" width="8.5703125" style="326"/>
    <col min="3585" max="3585" width="19.85546875" style="326" bestFit="1" customWidth="1"/>
    <col min="3586" max="3586" width="102.28515625" style="326" customWidth="1"/>
    <col min="3587" max="3587" width="16.28515625" style="326" customWidth="1"/>
    <col min="3588" max="3588" width="18.42578125" style="326" customWidth="1"/>
    <col min="3589" max="3589" width="8.5703125" style="326"/>
    <col min="3590" max="3590" width="42.28515625" style="326" customWidth="1"/>
    <col min="3591" max="3591" width="13.140625" style="326" customWidth="1"/>
    <col min="3592" max="3840" width="8.5703125" style="326"/>
    <col min="3841" max="3841" width="19.85546875" style="326" bestFit="1" customWidth="1"/>
    <col min="3842" max="3842" width="102.28515625" style="326" customWidth="1"/>
    <col min="3843" max="3843" width="16.28515625" style="326" customWidth="1"/>
    <col min="3844" max="3844" width="18.42578125" style="326" customWidth="1"/>
    <col min="3845" max="3845" width="8.5703125" style="326"/>
    <col min="3846" max="3846" width="42.28515625" style="326" customWidth="1"/>
    <col min="3847" max="3847" width="13.140625" style="326" customWidth="1"/>
    <col min="3848" max="4096" width="8.5703125" style="326"/>
    <col min="4097" max="4097" width="19.85546875" style="326" bestFit="1" customWidth="1"/>
    <col min="4098" max="4098" width="102.28515625" style="326" customWidth="1"/>
    <col min="4099" max="4099" width="16.28515625" style="326" customWidth="1"/>
    <col min="4100" max="4100" width="18.42578125" style="326" customWidth="1"/>
    <col min="4101" max="4101" width="8.5703125" style="326"/>
    <col min="4102" max="4102" width="42.28515625" style="326" customWidth="1"/>
    <col min="4103" max="4103" width="13.140625" style="326" customWidth="1"/>
    <col min="4104" max="4352" width="8.5703125" style="326"/>
    <col min="4353" max="4353" width="19.85546875" style="326" bestFit="1" customWidth="1"/>
    <col min="4354" max="4354" width="102.28515625" style="326" customWidth="1"/>
    <col min="4355" max="4355" width="16.28515625" style="326" customWidth="1"/>
    <col min="4356" max="4356" width="18.42578125" style="326" customWidth="1"/>
    <col min="4357" max="4357" width="8.5703125" style="326"/>
    <col min="4358" max="4358" width="42.28515625" style="326" customWidth="1"/>
    <col min="4359" max="4359" width="13.140625" style="326" customWidth="1"/>
    <col min="4360" max="4608" width="8.5703125" style="326"/>
    <col min="4609" max="4609" width="19.85546875" style="326" bestFit="1" customWidth="1"/>
    <col min="4610" max="4610" width="102.28515625" style="326" customWidth="1"/>
    <col min="4611" max="4611" width="16.28515625" style="326" customWidth="1"/>
    <col min="4612" max="4612" width="18.42578125" style="326" customWidth="1"/>
    <col min="4613" max="4613" width="8.5703125" style="326"/>
    <col min="4614" max="4614" width="42.28515625" style="326" customWidth="1"/>
    <col min="4615" max="4615" width="13.140625" style="326" customWidth="1"/>
    <col min="4616" max="4864" width="8.5703125" style="326"/>
    <col min="4865" max="4865" width="19.85546875" style="326" bestFit="1" customWidth="1"/>
    <col min="4866" max="4866" width="102.28515625" style="326" customWidth="1"/>
    <col min="4867" max="4867" width="16.28515625" style="326" customWidth="1"/>
    <col min="4868" max="4868" width="18.42578125" style="326" customWidth="1"/>
    <col min="4869" max="4869" width="8.5703125" style="326"/>
    <col min="4870" max="4870" width="42.28515625" style="326" customWidth="1"/>
    <col min="4871" max="4871" width="13.140625" style="326" customWidth="1"/>
    <col min="4872" max="5120" width="8.5703125" style="326"/>
    <col min="5121" max="5121" width="19.85546875" style="326" bestFit="1" customWidth="1"/>
    <col min="5122" max="5122" width="102.28515625" style="326" customWidth="1"/>
    <col min="5123" max="5123" width="16.28515625" style="326" customWidth="1"/>
    <col min="5124" max="5124" width="18.42578125" style="326" customWidth="1"/>
    <col min="5125" max="5125" width="8.5703125" style="326"/>
    <col min="5126" max="5126" width="42.28515625" style="326" customWidth="1"/>
    <col min="5127" max="5127" width="13.140625" style="326" customWidth="1"/>
    <col min="5128" max="5376" width="8.5703125" style="326"/>
    <col min="5377" max="5377" width="19.85546875" style="326" bestFit="1" customWidth="1"/>
    <col min="5378" max="5378" width="102.28515625" style="326" customWidth="1"/>
    <col min="5379" max="5379" width="16.28515625" style="326" customWidth="1"/>
    <col min="5380" max="5380" width="18.42578125" style="326" customWidth="1"/>
    <col min="5381" max="5381" width="8.5703125" style="326"/>
    <col min="5382" max="5382" width="42.28515625" style="326" customWidth="1"/>
    <col min="5383" max="5383" width="13.140625" style="326" customWidth="1"/>
    <col min="5384" max="5632" width="8.5703125" style="326"/>
    <col min="5633" max="5633" width="19.85546875" style="326" bestFit="1" customWidth="1"/>
    <col min="5634" max="5634" width="102.28515625" style="326" customWidth="1"/>
    <col min="5635" max="5635" width="16.28515625" style="326" customWidth="1"/>
    <col min="5636" max="5636" width="18.42578125" style="326" customWidth="1"/>
    <col min="5637" max="5637" width="8.5703125" style="326"/>
    <col min="5638" max="5638" width="42.28515625" style="326" customWidth="1"/>
    <col min="5639" max="5639" width="13.140625" style="326" customWidth="1"/>
    <col min="5640" max="5888" width="8.5703125" style="326"/>
    <col min="5889" max="5889" width="19.85546875" style="326" bestFit="1" customWidth="1"/>
    <col min="5890" max="5890" width="102.28515625" style="326" customWidth="1"/>
    <col min="5891" max="5891" width="16.28515625" style="326" customWidth="1"/>
    <col min="5892" max="5892" width="18.42578125" style="326" customWidth="1"/>
    <col min="5893" max="5893" width="8.5703125" style="326"/>
    <col min="5894" max="5894" width="42.28515625" style="326" customWidth="1"/>
    <col min="5895" max="5895" width="13.140625" style="326" customWidth="1"/>
    <col min="5896" max="6144" width="8.5703125" style="326"/>
    <col min="6145" max="6145" width="19.85546875" style="326" bestFit="1" customWidth="1"/>
    <col min="6146" max="6146" width="102.28515625" style="326" customWidth="1"/>
    <col min="6147" max="6147" width="16.28515625" style="326" customWidth="1"/>
    <col min="6148" max="6148" width="18.42578125" style="326" customWidth="1"/>
    <col min="6149" max="6149" width="8.5703125" style="326"/>
    <col min="6150" max="6150" width="42.28515625" style="326" customWidth="1"/>
    <col min="6151" max="6151" width="13.140625" style="326" customWidth="1"/>
    <col min="6152" max="6400" width="8.5703125" style="326"/>
    <col min="6401" max="6401" width="19.85546875" style="326" bestFit="1" customWidth="1"/>
    <col min="6402" max="6402" width="102.28515625" style="326" customWidth="1"/>
    <col min="6403" max="6403" width="16.28515625" style="326" customWidth="1"/>
    <col min="6404" max="6404" width="18.42578125" style="326" customWidth="1"/>
    <col min="6405" max="6405" width="8.5703125" style="326"/>
    <col min="6406" max="6406" width="42.28515625" style="326" customWidth="1"/>
    <col min="6407" max="6407" width="13.140625" style="326" customWidth="1"/>
    <col min="6408" max="6656" width="8.5703125" style="326"/>
    <col min="6657" max="6657" width="19.85546875" style="326" bestFit="1" customWidth="1"/>
    <col min="6658" max="6658" width="102.28515625" style="326" customWidth="1"/>
    <col min="6659" max="6659" width="16.28515625" style="326" customWidth="1"/>
    <col min="6660" max="6660" width="18.42578125" style="326" customWidth="1"/>
    <col min="6661" max="6661" width="8.5703125" style="326"/>
    <col min="6662" max="6662" width="42.28515625" style="326" customWidth="1"/>
    <col min="6663" max="6663" width="13.140625" style="326" customWidth="1"/>
    <col min="6664" max="6912" width="8.5703125" style="326"/>
    <col min="6913" max="6913" width="19.85546875" style="326" bestFit="1" customWidth="1"/>
    <col min="6914" max="6914" width="102.28515625" style="326" customWidth="1"/>
    <col min="6915" max="6915" width="16.28515625" style="326" customWidth="1"/>
    <col min="6916" max="6916" width="18.42578125" style="326" customWidth="1"/>
    <col min="6917" max="6917" width="8.5703125" style="326"/>
    <col min="6918" max="6918" width="42.28515625" style="326" customWidth="1"/>
    <col min="6919" max="6919" width="13.140625" style="326" customWidth="1"/>
    <col min="6920" max="7168" width="8.5703125" style="326"/>
    <col min="7169" max="7169" width="19.85546875" style="326" bestFit="1" customWidth="1"/>
    <col min="7170" max="7170" width="102.28515625" style="326" customWidth="1"/>
    <col min="7171" max="7171" width="16.28515625" style="326" customWidth="1"/>
    <col min="7172" max="7172" width="18.42578125" style="326" customWidth="1"/>
    <col min="7173" max="7173" width="8.5703125" style="326"/>
    <col min="7174" max="7174" width="42.28515625" style="326" customWidth="1"/>
    <col min="7175" max="7175" width="13.140625" style="326" customWidth="1"/>
    <col min="7176" max="7424" width="8.5703125" style="326"/>
    <col min="7425" max="7425" width="19.85546875" style="326" bestFit="1" customWidth="1"/>
    <col min="7426" max="7426" width="102.28515625" style="326" customWidth="1"/>
    <col min="7427" max="7427" width="16.28515625" style="326" customWidth="1"/>
    <col min="7428" max="7428" width="18.42578125" style="326" customWidth="1"/>
    <col min="7429" max="7429" width="8.5703125" style="326"/>
    <col min="7430" max="7430" width="42.28515625" style="326" customWidth="1"/>
    <col min="7431" max="7431" width="13.140625" style="326" customWidth="1"/>
    <col min="7432" max="7680" width="8.5703125" style="326"/>
    <col min="7681" max="7681" width="19.85546875" style="326" bestFit="1" customWidth="1"/>
    <col min="7682" max="7682" width="102.28515625" style="326" customWidth="1"/>
    <col min="7683" max="7683" width="16.28515625" style="326" customWidth="1"/>
    <col min="7684" max="7684" width="18.42578125" style="326" customWidth="1"/>
    <col min="7685" max="7685" width="8.5703125" style="326"/>
    <col min="7686" max="7686" width="42.28515625" style="326" customWidth="1"/>
    <col min="7687" max="7687" width="13.140625" style="326" customWidth="1"/>
    <col min="7688" max="7936" width="8.5703125" style="326"/>
    <col min="7937" max="7937" width="19.85546875" style="326" bestFit="1" customWidth="1"/>
    <col min="7938" max="7938" width="102.28515625" style="326" customWidth="1"/>
    <col min="7939" max="7939" width="16.28515625" style="326" customWidth="1"/>
    <col min="7940" max="7940" width="18.42578125" style="326" customWidth="1"/>
    <col min="7941" max="7941" width="8.5703125" style="326"/>
    <col min="7942" max="7942" width="42.28515625" style="326" customWidth="1"/>
    <col min="7943" max="7943" width="13.140625" style="326" customWidth="1"/>
    <col min="7944" max="8192" width="8.5703125" style="326"/>
    <col min="8193" max="8193" width="19.85546875" style="326" bestFit="1" customWidth="1"/>
    <col min="8194" max="8194" width="102.28515625" style="326" customWidth="1"/>
    <col min="8195" max="8195" width="16.28515625" style="326" customWidth="1"/>
    <col min="8196" max="8196" width="18.42578125" style="326" customWidth="1"/>
    <col min="8197" max="8197" width="8.5703125" style="326"/>
    <col min="8198" max="8198" width="42.28515625" style="326" customWidth="1"/>
    <col min="8199" max="8199" width="13.140625" style="326" customWidth="1"/>
    <col min="8200" max="8448" width="8.5703125" style="326"/>
    <col min="8449" max="8449" width="19.85546875" style="326" bestFit="1" customWidth="1"/>
    <col min="8450" max="8450" width="102.28515625" style="326" customWidth="1"/>
    <col min="8451" max="8451" width="16.28515625" style="326" customWidth="1"/>
    <col min="8452" max="8452" width="18.42578125" style="326" customWidth="1"/>
    <col min="8453" max="8453" width="8.5703125" style="326"/>
    <col min="8454" max="8454" width="42.28515625" style="326" customWidth="1"/>
    <col min="8455" max="8455" width="13.140625" style="326" customWidth="1"/>
    <col min="8456" max="8704" width="8.5703125" style="326"/>
    <col min="8705" max="8705" width="19.85546875" style="326" bestFit="1" customWidth="1"/>
    <col min="8706" max="8706" width="102.28515625" style="326" customWidth="1"/>
    <col min="8707" max="8707" width="16.28515625" style="326" customWidth="1"/>
    <col min="8708" max="8708" width="18.42578125" style="326" customWidth="1"/>
    <col min="8709" max="8709" width="8.5703125" style="326"/>
    <col min="8710" max="8710" width="42.28515625" style="326" customWidth="1"/>
    <col min="8711" max="8711" width="13.140625" style="326" customWidth="1"/>
    <col min="8712" max="8960" width="8.5703125" style="326"/>
    <col min="8961" max="8961" width="19.85546875" style="326" bestFit="1" customWidth="1"/>
    <col min="8962" max="8962" width="102.28515625" style="326" customWidth="1"/>
    <col min="8963" max="8963" width="16.28515625" style="326" customWidth="1"/>
    <col min="8964" max="8964" width="18.42578125" style="326" customWidth="1"/>
    <col min="8965" max="8965" width="8.5703125" style="326"/>
    <col min="8966" max="8966" width="42.28515625" style="326" customWidth="1"/>
    <col min="8967" max="8967" width="13.140625" style="326" customWidth="1"/>
    <col min="8968" max="9216" width="8.5703125" style="326"/>
    <col min="9217" max="9217" width="19.85546875" style="326" bestFit="1" customWidth="1"/>
    <col min="9218" max="9218" width="102.28515625" style="326" customWidth="1"/>
    <col min="9219" max="9219" width="16.28515625" style="326" customWidth="1"/>
    <col min="9220" max="9220" width="18.42578125" style="326" customWidth="1"/>
    <col min="9221" max="9221" width="8.5703125" style="326"/>
    <col min="9222" max="9222" width="42.28515625" style="326" customWidth="1"/>
    <col min="9223" max="9223" width="13.140625" style="326" customWidth="1"/>
    <col min="9224" max="9472" width="8.5703125" style="326"/>
    <col min="9473" max="9473" width="19.85546875" style="326" bestFit="1" customWidth="1"/>
    <col min="9474" max="9474" width="102.28515625" style="326" customWidth="1"/>
    <col min="9475" max="9475" width="16.28515625" style="326" customWidth="1"/>
    <col min="9476" max="9476" width="18.42578125" style="326" customWidth="1"/>
    <col min="9477" max="9477" width="8.5703125" style="326"/>
    <col min="9478" max="9478" width="42.28515625" style="326" customWidth="1"/>
    <col min="9479" max="9479" width="13.140625" style="326" customWidth="1"/>
    <col min="9480" max="9728" width="8.5703125" style="326"/>
    <col min="9729" max="9729" width="19.85546875" style="326" bestFit="1" customWidth="1"/>
    <col min="9730" max="9730" width="102.28515625" style="326" customWidth="1"/>
    <col min="9731" max="9731" width="16.28515625" style="326" customWidth="1"/>
    <col min="9732" max="9732" width="18.42578125" style="326" customWidth="1"/>
    <col min="9733" max="9733" width="8.5703125" style="326"/>
    <col min="9734" max="9734" width="42.28515625" style="326" customWidth="1"/>
    <col min="9735" max="9735" width="13.140625" style="326" customWidth="1"/>
    <col min="9736" max="9984" width="8.5703125" style="326"/>
    <col min="9985" max="9985" width="19.85546875" style="326" bestFit="1" customWidth="1"/>
    <col min="9986" max="9986" width="102.28515625" style="326" customWidth="1"/>
    <col min="9987" max="9987" width="16.28515625" style="326" customWidth="1"/>
    <col min="9988" max="9988" width="18.42578125" style="326" customWidth="1"/>
    <col min="9989" max="9989" width="8.5703125" style="326"/>
    <col min="9990" max="9990" width="42.28515625" style="326" customWidth="1"/>
    <col min="9991" max="9991" width="13.140625" style="326" customWidth="1"/>
    <col min="9992" max="10240" width="8.5703125" style="326"/>
    <col min="10241" max="10241" width="19.85546875" style="326" bestFit="1" customWidth="1"/>
    <col min="10242" max="10242" width="102.28515625" style="326" customWidth="1"/>
    <col min="10243" max="10243" width="16.28515625" style="326" customWidth="1"/>
    <col min="10244" max="10244" width="18.42578125" style="326" customWidth="1"/>
    <col min="10245" max="10245" width="8.5703125" style="326"/>
    <col min="10246" max="10246" width="42.28515625" style="326" customWidth="1"/>
    <col min="10247" max="10247" width="13.140625" style="326" customWidth="1"/>
    <col min="10248" max="10496" width="8.5703125" style="326"/>
    <col min="10497" max="10497" width="19.85546875" style="326" bestFit="1" customWidth="1"/>
    <col min="10498" max="10498" width="102.28515625" style="326" customWidth="1"/>
    <col min="10499" max="10499" width="16.28515625" style="326" customWidth="1"/>
    <col min="10500" max="10500" width="18.42578125" style="326" customWidth="1"/>
    <col min="10501" max="10501" width="8.5703125" style="326"/>
    <col min="10502" max="10502" width="42.28515625" style="326" customWidth="1"/>
    <col min="10503" max="10503" width="13.140625" style="326" customWidth="1"/>
    <col min="10504" max="10752" width="8.5703125" style="326"/>
    <col min="10753" max="10753" width="19.85546875" style="326" bestFit="1" customWidth="1"/>
    <col min="10754" max="10754" width="102.28515625" style="326" customWidth="1"/>
    <col min="10755" max="10755" width="16.28515625" style="326" customWidth="1"/>
    <col min="10756" max="10756" width="18.42578125" style="326" customWidth="1"/>
    <col min="10757" max="10757" width="8.5703125" style="326"/>
    <col min="10758" max="10758" width="42.28515625" style="326" customWidth="1"/>
    <col min="10759" max="10759" width="13.140625" style="326" customWidth="1"/>
    <col min="10760" max="11008" width="8.5703125" style="326"/>
    <col min="11009" max="11009" width="19.85546875" style="326" bestFit="1" customWidth="1"/>
    <col min="11010" max="11010" width="102.28515625" style="326" customWidth="1"/>
    <col min="11011" max="11011" width="16.28515625" style="326" customWidth="1"/>
    <col min="11012" max="11012" width="18.42578125" style="326" customWidth="1"/>
    <col min="11013" max="11013" width="8.5703125" style="326"/>
    <col min="11014" max="11014" width="42.28515625" style="326" customWidth="1"/>
    <col min="11015" max="11015" width="13.140625" style="326" customWidth="1"/>
    <col min="11016" max="11264" width="8.5703125" style="326"/>
    <col min="11265" max="11265" width="19.85546875" style="326" bestFit="1" customWidth="1"/>
    <col min="11266" max="11266" width="102.28515625" style="326" customWidth="1"/>
    <col min="11267" max="11267" width="16.28515625" style="326" customWidth="1"/>
    <col min="11268" max="11268" width="18.42578125" style="326" customWidth="1"/>
    <col min="11269" max="11269" width="8.5703125" style="326"/>
    <col min="11270" max="11270" width="42.28515625" style="326" customWidth="1"/>
    <col min="11271" max="11271" width="13.140625" style="326" customWidth="1"/>
    <col min="11272" max="11520" width="8.5703125" style="326"/>
    <col min="11521" max="11521" width="19.85546875" style="326" bestFit="1" customWidth="1"/>
    <col min="11522" max="11522" width="102.28515625" style="326" customWidth="1"/>
    <col min="11523" max="11523" width="16.28515625" style="326" customWidth="1"/>
    <col min="11524" max="11524" width="18.42578125" style="326" customWidth="1"/>
    <col min="11525" max="11525" width="8.5703125" style="326"/>
    <col min="11526" max="11526" width="42.28515625" style="326" customWidth="1"/>
    <col min="11527" max="11527" width="13.140625" style="326" customWidth="1"/>
    <col min="11528" max="11776" width="8.5703125" style="326"/>
    <col min="11777" max="11777" width="19.85546875" style="326" bestFit="1" customWidth="1"/>
    <col min="11778" max="11778" width="102.28515625" style="326" customWidth="1"/>
    <col min="11779" max="11779" width="16.28515625" style="326" customWidth="1"/>
    <col min="11780" max="11780" width="18.42578125" style="326" customWidth="1"/>
    <col min="11781" max="11781" width="8.5703125" style="326"/>
    <col min="11782" max="11782" width="42.28515625" style="326" customWidth="1"/>
    <col min="11783" max="11783" width="13.140625" style="326" customWidth="1"/>
    <col min="11784" max="12032" width="8.5703125" style="326"/>
    <col min="12033" max="12033" width="19.85546875" style="326" bestFit="1" customWidth="1"/>
    <col min="12034" max="12034" width="102.28515625" style="326" customWidth="1"/>
    <col min="12035" max="12035" width="16.28515625" style="326" customWidth="1"/>
    <col min="12036" max="12036" width="18.42578125" style="326" customWidth="1"/>
    <col min="12037" max="12037" width="8.5703125" style="326"/>
    <col min="12038" max="12038" width="42.28515625" style="326" customWidth="1"/>
    <col min="12039" max="12039" width="13.140625" style="326" customWidth="1"/>
    <col min="12040" max="12288" width="8.5703125" style="326"/>
    <col min="12289" max="12289" width="19.85546875" style="326" bestFit="1" customWidth="1"/>
    <col min="12290" max="12290" width="102.28515625" style="326" customWidth="1"/>
    <col min="12291" max="12291" width="16.28515625" style="326" customWidth="1"/>
    <col min="12292" max="12292" width="18.42578125" style="326" customWidth="1"/>
    <col min="12293" max="12293" width="8.5703125" style="326"/>
    <col min="12294" max="12294" width="42.28515625" style="326" customWidth="1"/>
    <col min="12295" max="12295" width="13.140625" style="326" customWidth="1"/>
    <col min="12296" max="12544" width="8.5703125" style="326"/>
    <col min="12545" max="12545" width="19.85546875" style="326" bestFit="1" customWidth="1"/>
    <col min="12546" max="12546" width="102.28515625" style="326" customWidth="1"/>
    <col min="12547" max="12547" width="16.28515625" style="326" customWidth="1"/>
    <col min="12548" max="12548" width="18.42578125" style="326" customWidth="1"/>
    <col min="12549" max="12549" width="8.5703125" style="326"/>
    <col min="12550" max="12550" width="42.28515625" style="326" customWidth="1"/>
    <col min="12551" max="12551" width="13.140625" style="326" customWidth="1"/>
    <col min="12552" max="12800" width="8.5703125" style="326"/>
    <col min="12801" max="12801" width="19.85546875" style="326" bestFit="1" customWidth="1"/>
    <col min="12802" max="12802" width="102.28515625" style="326" customWidth="1"/>
    <col min="12803" max="12803" width="16.28515625" style="326" customWidth="1"/>
    <col min="12804" max="12804" width="18.42578125" style="326" customWidth="1"/>
    <col min="12805" max="12805" width="8.5703125" style="326"/>
    <col min="12806" max="12806" width="42.28515625" style="326" customWidth="1"/>
    <col min="12807" max="12807" width="13.140625" style="326" customWidth="1"/>
    <col min="12808" max="13056" width="8.5703125" style="326"/>
    <col min="13057" max="13057" width="19.85546875" style="326" bestFit="1" customWidth="1"/>
    <col min="13058" max="13058" width="102.28515625" style="326" customWidth="1"/>
    <col min="13059" max="13059" width="16.28515625" style="326" customWidth="1"/>
    <col min="13060" max="13060" width="18.42578125" style="326" customWidth="1"/>
    <col min="13061" max="13061" width="8.5703125" style="326"/>
    <col min="13062" max="13062" width="42.28515625" style="326" customWidth="1"/>
    <col min="13063" max="13063" width="13.140625" style="326" customWidth="1"/>
    <col min="13064" max="13312" width="8.5703125" style="326"/>
    <col min="13313" max="13313" width="19.85546875" style="326" bestFit="1" customWidth="1"/>
    <col min="13314" max="13314" width="102.28515625" style="326" customWidth="1"/>
    <col min="13315" max="13315" width="16.28515625" style="326" customWidth="1"/>
    <col min="13316" max="13316" width="18.42578125" style="326" customWidth="1"/>
    <col min="13317" max="13317" width="8.5703125" style="326"/>
    <col min="13318" max="13318" width="42.28515625" style="326" customWidth="1"/>
    <col min="13319" max="13319" width="13.140625" style="326" customWidth="1"/>
    <col min="13320" max="13568" width="8.5703125" style="326"/>
    <col min="13569" max="13569" width="19.85546875" style="326" bestFit="1" customWidth="1"/>
    <col min="13570" max="13570" width="102.28515625" style="326" customWidth="1"/>
    <col min="13571" max="13571" width="16.28515625" style="326" customWidth="1"/>
    <col min="13572" max="13572" width="18.42578125" style="326" customWidth="1"/>
    <col min="13573" max="13573" width="8.5703125" style="326"/>
    <col min="13574" max="13574" width="42.28515625" style="326" customWidth="1"/>
    <col min="13575" max="13575" width="13.140625" style="326" customWidth="1"/>
    <col min="13576" max="13824" width="8.5703125" style="326"/>
    <col min="13825" max="13825" width="19.85546875" style="326" bestFit="1" customWidth="1"/>
    <col min="13826" max="13826" width="102.28515625" style="326" customWidth="1"/>
    <col min="13827" max="13827" width="16.28515625" style="326" customWidth="1"/>
    <col min="13828" max="13828" width="18.42578125" style="326" customWidth="1"/>
    <col min="13829" max="13829" width="8.5703125" style="326"/>
    <col min="13830" max="13830" width="42.28515625" style="326" customWidth="1"/>
    <col min="13831" max="13831" width="13.140625" style="326" customWidth="1"/>
    <col min="13832" max="14080" width="8.5703125" style="326"/>
    <col min="14081" max="14081" width="19.85546875" style="326" bestFit="1" customWidth="1"/>
    <col min="14082" max="14082" width="102.28515625" style="326" customWidth="1"/>
    <col min="14083" max="14083" width="16.28515625" style="326" customWidth="1"/>
    <col min="14084" max="14084" width="18.42578125" style="326" customWidth="1"/>
    <col min="14085" max="14085" width="8.5703125" style="326"/>
    <col min="14086" max="14086" width="42.28515625" style="326" customWidth="1"/>
    <col min="14087" max="14087" width="13.140625" style="326" customWidth="1"/>
    <col min="14088" max="14336" width="8.5703125" style="326"/>
    <col min="14337" max="14337" width="19.85546875" style="326" bestFit="1" customWidth="1"/>
    <col min="14338" max="14338" width="102.28515625" style="326" customWidth="1"/>
    <col min="14339" max="14339" width="16.28515625" style="326" customWidth="1"/>
    <col min="14340" max="14340" width="18.42578125" style="326" customWidth="1"/>
    <col min="14341" max="14341" width="8.5703125" style="326"/>
    <col min="14342" max="14342" width="42.28515625" style="326" customWidth="1"/>
    <col min="14343" max="14343" width="13.140625" style="326" customWidth="1"/>
    <col min="14344" max="14592" width="8.5703125" style="326"/>
    <col min="14593" max="14593" width="19.85546875" style="326" bestFit="1" customWidth="1"/>
    <col min="14594" max="14594" width="102.28515625" style="326" customWidth="1"/>
    <col min="14595" max="14595" width="16.28515625" style="326" customWidth="1"/>
    <col min="14596" max="14596" width="18.42578125" style="326" customWidth="1"/>
    <col min="14597" max="14597" width="8.5703125" style="326"/>
    <col min="14598" max="14598" width="42.28515625" style="326" customWidth="1"/>
    <col min="14599" max="14599" width="13.140625" style="326" customWidth="1"/>
    <col min="14600" max="14848" width="8.5703125" style="326"/>
    <col min="14849" max="14849" width="19.85546875" style="326" bestFit="1" customWidth="1"/>
    <col min="14850" max="14850" width="102.28515625" style="326" customWidth="1"/>
    <col min="14851" max="14851" width="16.28515625" style="326" customWidth="1"/>
    <col min="14852" max="14852" width="18.42578125" style="326" customWidth="1"/>
    <col min="14853" max="14853" width="8.5703125" style="326"/>
    <col min="14854" max="14854" width="42.28515625" style="326" customWidth="1"/>
    <col min="14855" max="14855" width="13.140625" style="326" customWidth="1"/>
    <col min="14856" max="15104" width="8.5703125" style="326"/>
    <col min="15105" max="15105" width="19.85546875" style="326" bestFit="1" customWidth="1"/>
    <col min="15106" max="15106" width="102.28515625" style="326" customWidth="1"/>
    <col min="15107" max="15107" width="16.28515625" style="326" customWidth="1"/>
    <col min="15108" max="15108" width="18.42578125" style="326" customWidth="1"/>
    <col min="15109" max="15109" width="8.5703125" style="326"/>
    <col min="15110" max="15110" width="42.28515625" style="326" customWidth="1"/>
    <col min="15111" max="15111" width="13.140625" style="326" customWidth="1"/>
    <col min="15112" max="15360" width="8.5703125" style="326"/>
    <col min="15361" max="15361" width="19.85546875" style="326" bestFit="1" customWidth="1"/>
    <col min="15362" max="15362" width="102.28515625" style="326" customWidth="1"/>
    <col min="15363" max="15363" width="16.28515625" style="326" customWidth="1"/>
    <col min="15364" max="15364" width="18.42578125" style="326" customWidth="1"/>
    <col min="15365" max="15365" width="8.5703125" style="326"/>
    <col min="15366" max="15366" width="42.28515625" style="326" customWidth="1"/>
    <col min="15367" max="15367" width="13.140625" style="326" customWidth="1"/>
    <col min="15368" max="15616" width="8.5703125" style="326"/>
    <col min="15617" max="15617" width="19.85546875" style="326" bestFit="1" customWidth="1"/>
    <col min="15618" max="15618" width="102.28515625" style="326" customWidth="1"/>
    <col min="15619" max="15619" width="16.28515625" style="326" customWidth="1"/>
    <col min="15620" max="15620" width="18.42578125" style="326" customWidth="1"/>
    <col min="15621" max="15621" width="8.5703125" style="326"/>
    <col min="15622" max="15622" width="42.28515625" style="326" customWidth="1"/>
    <col min="15623" max="15623" width="13.140625" style="326" customWidth="1"/>
    <col min="15624" max="15872" width="8.5703125" style="326"/>
    <col min="15873" max="15873" width="19.85546875" style="326" bestFit="1" customWidth="1"/>
    <col min="15874" max="15874" width="102.28515625" style="326" customWidth="1"/>
    <col min="15875" max="15875" width="16.28515625" style="326" customWidth="1"/>
    <col min="15876" max="15876" width="18.42578125" style="326" customWidth="1"/>
    <col min="15877" max="15877" width="8.5703125" style="326"/>
    <col min="15878" max="15878" width="42.28515625" style="326" customWidth="1"/>
    <col min="15879" max="15879" width="13.140625" style="326" customWidth="1"/>
    <col min="15880" max="16128" width="8.5703125" style="326"/>
    <col min="16129" max="16129" width="19.85546875" style="326" bestFit="1" customWidth="1"/>
    <col min="16130" max="16130" width="102.28515625" style="326" customWidth="1"/>
    <col min="16131" max="16131" width="16.28515625" style="326" customWidth="1"/>
    <col min="16132" max="16132" width="18.42578125" style="326" customWidth="1"/>
    <col min="16133" max="16133" width="8.5703125" style="326"/>
    <col min="16134" max="16134" width="42.28515625" style="326" customWidth="1"/>
    <col min="16135" max="16135" width="13.140625" style="326" customWidth="1"/>
    <col min="16136" max="16384" width="8.5703125" style="326"/>
  </cols>
  <sheetData>
    <row r="1" spans="1:12" ht="60" customHeight="1">
      <c r="A1" s="319"/>
      <c r="B1" s="319"/>
      <c r="D1" s="321"/>
      <c r="E1" s="322"/>
      <c r="F1" s="321"/>
      <c r="H1" s="324"/>
      <c r="I1" s="325"/>
      <c r="J1" s="325"/>
      <c r="K1" s="325"/>
      <c r="L1" s="325"/>
    </row>
    <row r="2" spans="1:12" ht="29.25" customHeight="1">
      <c r="A2" s="448"/>
      <c r="B2" s="327" t="s">
        <v>958</v>
      </c>
      <c r="C2" s="449" t="s">
        <v>1423</v>
      </c>
      <c r="D2" s="328"/>
      <c r="E2" s="325"/>
      <c r="F2" s="329"/>
      <c r="H2" s="324"/>
      <c r="I2" s="324"/>
      <c r="J2" s="324"/>
      <c r="K2" s="324"/>
      <c r="L2" s="324"/>
    </row>
    <row r="3" spans="1:12" ht="19.5" customHeight="1">
      <c r="A3" s="448"/>
      <c r="B3" s="330"/>
      <c r="C3" s="449"/>
      <c r="D3" s="331"/>
      <c r="E3" s="323"/>
      <c r="F3" s="329"/>
      <c r="G3" s="329"/>
      <c r="H3" s="329"/>
      <c r="I3" s="324"/>
      <c r="J3" s="324"/>
      <c r="K3" s="324"/>
      <c r="L3" s="324"/>
    </row>
    <row r="4" spans="1:12" ht="15" customHeight="1">
      <c r="A4" s="332"/>
      <c r="B4" s="333"/>
      <c r="C4" s="334"/>
      <c r="D4" s="328"/>
      <c r="E4" s="323"/>
      <c r="F4" s="323"/>
      <c r="G4" s="329"/>
      <c r="H4" s="329"/>
      <c r="I4" s="329"/>
      <c r="J4" s="324"/>
      <c r="K4" s="324"/>
      <c r="L4" s="324"/>
    </row>
    <row r="5" spans="1:12" ht="57" customHeight="1">
      <c r="A5" s="335"/>
      <c r="B5" s="446" t="s">
        <v>959</v>
      </c>
      <c r="C5" s="446"/>
      <c r="D5" s="336"/>
      <c r="E5" s="337"/>
      <c r="F5" s="338"/>
      <c r="G5" s="329"/>
      <c r="H5" s="329"/>
      <c r="I5" s="329"/>
      <c r="J5" s="324"/>
      <c r="K5" s="324"/>
      <c r="L5" s="324"/>
    </row>
    <row r="6" spans="1:12" ht="14.25" customHeight="1">
      <c r="A6" s="339" t="s">
        <v>960</v>
      </c>
      <c r="B6" s="339"/>
      <c r="C6" s="340"/>
      <c r="E6" s="323"/>
      <c r="G6" s="329"/>
      <c r="H6" s="329"/>
      <c r="I6" s="329"/>
      <c r="L6" s="324"/>
    </row>
    <row r="7" spans="1:12" ht="14.25">
      <c r="A7" s="341" t="s">
        <v>961</v>
      </c>
      <c r="B7" s="341" t="s">
        <v>962</v>
      </c>
      <c r="C7" s="342" t="s">
        <v>963</v>
      </c>
      <c r="D7" s="343"/>
      <c r="E7" s="323"/>
      <c r="F7" s="329"/>
      <c r="G7" s="329"/>
      <c r="H7" s="329"/>
      <c r="I7" s="329"/>
      <c r="L7" s="324"/>
    </row>
    <row r="8" spans="1:12">
      <c r="A8" s="339" t="s">
        <v>964</v>
      </c>
      <c r="B8" s="339"/>
      <c r="C8" s="344"/>
      <c r="D8" s="323"/>
      <c r="E8" s="323"/>
      <c r="F8" s="329"/>
      <c r="G8" s="329"/>
      <c r="H8" s="329"/>
      <c r="I8" s="329"/>
      <c r="J8" s="324"/>
      <c r="K8" s="324"/>
      <c r="L8" s="324"/>
    </row>
    <row r="9" spans="1:12">
      <c r="A9" s="345" t="s">
        <v>965</v>
      </c>
      <c r="B9" s="345" t="s">
        <v>966</v>
      </c>
      <c r="C9" s="342" t="s">
        <v>963</v>
      </c>
      <c r="D9" s="323"/>
      <c r="F9" s="323"/>
    </row>
    <row r="10" spans="1:12">
      <c r="A10" s="345" t="s">
        <v>967</v>
      </c>
      <c r="B10" s="345" t="s">
        <v>968</v>
      </c>
      <c r="C10" s="342" t="s">
        <v>963</v>
      </c>
      <c r="D10" s="323"/>
      <c r="E10" s="323"/>
      <c r="F10" s="323"/>
    </row>
    <row r="11" spans="1:12">
      <c r="A11" s="339" t="s">
        <v>969</v>
      </c>
      <c r="B11" s="339"/>
      <c r="C11" s="344"/>
      <c r="D11" s="323"/>
      <c r="E11" s="323"/>
      <c r="F11" s="323"/>
    </row>
    <row r="12" spans="1:12">
      <c r="A12" s="406" t="s">
        <v>970</v>
      </c>
      <c r="B12" s="345" t="s">
        <v>971</v>
      </c>
      <c r="C12" s="346">
        <v>192</v>
      </c>
      <c r="D12" s="323"/>
      <c r="E12" s="323"/>
      <c r="F12" s="323"/>
    </row>
    <row r="13" spans="1:12">
      <c r="A13" s="345" t="s">
        <v>972</v>
      </c>
      <c r="B13" s="345" t="s">
        <v>973</v>
      </c>
      <c r="C13" s="346">
        <v>310</v>
      </c>
      <c r="D13" s="323"/>
      <c r="E13" s="323"/>
      <c r="F13" s="323"/>
    </row>
    <row r="14" spans="1:12">
      <c r="A14" s="345" t="s">
        <v>974</v>
      </c>
      <c r="B14" s="345" t="s">
        <v>975</v>
      </c>
      <c r="C14" s="346">
        <v>84</v>
      </c>
      <c r="D14" s="323"/>
      <c r="E14" s="323"/>
      <c r="F14" s="323"/>
    </row>
    <row r="15" spans="1:12">
      <c r="A15" s="345" t="s">
        <v>976</v>
      </c>
      <c r="B15" s="345" t="s">
        <v>977</v>
      </c>
      <c r="C15" s="346">
        <v>329</v>
      </c>
      <c r="D15" s="323"/>
      <c r="E15" s="323"/>
      <c r="F15" s="323"/>
    </row>
    <row r="16" spans="1:12">
      <c r="C16" s="342"/>
      <c r="D16" s="323"/>
      <c r="E16" s="323"/>
      <c r="F16" s="323"/>
    </row>
    <row r="17" spans="1:6">
      <c r="B17" s="347" t="s">
        <v>978</v>
      </c>
      <c r="D17" s="323"/>
      <c r="E17" s="323"/>
      <c r="F17" s="323"/>
    </row>
    <row r="18" spans="1:6" ht="33.75">
      <c r="B18" s="348" t="s">
        <v>979</v>
      </c>
      <c r="D18" s="323"/>
      <c r="E18" s="323"/>
      <c r="F18" s="323"/>
    </row>
    <row r="19" spans="1:6">
      <c r="D19" s="323"/>
      <c r="E19" s="323"/>
      <c r="F19" s="323"/>
    </row>
    <row r="20" spans="1:6">
      <c r="B20" s="349"/>
      <c r="D20" s="323"/>
      <c r="E20" s="323"/>
      <c r="F20" s="323"/>
    </row>
    <row r="21" spans="1:6" ht="72" customHeight="1">
      <c r="A21" s="350"/>
      <c r="B21" s="446" t="s">
        <v>980</v>
      </c>
      <c r="C21" s="446"/>
      <c r="D21" s="323"/>
      <c r="E21" s="323"/>
      <c r="F21" s="323"/>
    </row>
    <row r="22" spans="1:6">
      <c r="A22" s="339" t="s">
        <v>981</v>
      </c>
      <c r="B22" s="339"/>
      <c r="C22" s="340"/>
      <c r="D22" s="323"/>
      <c r="E22" s="323"/>
      <c r="F22" s="323"/>
    </row>
    <row r="23" spans="1:6">
      <c r="A23" s="341" t="s">
        <v>982</v>
      </c>
      <c r="B23" s="349" t="s">
        <v>983</v>
      </c>
      <c r="C23" s="351">
        <v>2079</v>
      </c>
      <c r="D23" s="323"/>
      <c r="E23" s="323"/>
      <c r="F23" s="323"/>
    </row>
    <row r="24" spans="1:6">
      <c r="A24" s="341" t="s">
        <v>984</v>
      </c>
      <c r="B24" s="349" t="s">
        <v>985</v>
      </c>
      <c r="C24" s="351">
        <v>2216</v>
      </c>
      <c r="D24" s="323"/>
      <c r="E24" s="323"/>
      <c r="F24" s="323"/>
    </row>
    <row r="25" spans="1:6" ht="14.25" customHeight="1">
      <c r="A25" s="339" t="s">
        <v>986</v>
      </c>
      <c r="B25" s="339"/>
      <c r="C25" s="352"/>
      <c r="D25" s="323"/>
      <c r="E25" s="323"/>
      <c r="F25" s="323"/>
    </row>
    <row r="26" spans="1:6">
      <c r="A26" s="335" t="s">
        <v>987</v>
      </c>
      <c r="B26" s="349" t="s">
        <v>988</v>
      </c>
      <c r="C26" s="351">
        <v>793</v>
      </c>
      <c r="D26" s="323"/>
      <c r="E26" s="323"/>
      <c r="F26" s="323"/>
    </row>
    <row r="27" spans="1:6">
      <c r="A27" s="335" t="s">
        <v>989</v>
      </c>
      <c r="B27" s="349" t="s">
        <v>990</v>
      </c>
      <c r="C27" s="351">
        <v>952</v>
      </c>
      <c r="D27" s="323"/>
      <c r="E27" s="323"/>
      <c r="F27" s="323"/>
    </row>
    <row r="28" spans="1:6">
      <c r="A28" s="341" t="s">
        <v>991</v>
      </c>
      <c r="B28" s="349" t="s">
        <v>992</v>
      </c>
      <c r="C28" s="351">
        <v>305</v>
      </c>
      <c r="D28" s="323"/>
      <c r="E28" s="323"/>
      <c r="F28" s="323"/>
    </row>
    <row r="29" spans="1:6">
      <c r="A29" s="339" t="s">
        <v>993</v>
      </c>
      <c r="B29" s="339"/>
      <c r="C29" s="340"/>
      <c r="D29" s="323"/>
      <c r="E29" s="323"/>
      <c r="F29" s="323"/>
    </row>
    <row r="30" spans="1:6">
      <c r="A30" s="341" t="s">
        <v>994</v>
      </c>
      <c r="B30" s="349" t="s">
        <v>995</v>
      </c>
      <c r="C30" s="351">
        <v>849</v>
      </c>
      <c r="D30" s="323"/>
      <c r="E30" s="323"/>
      <c r="F30" s="323"/>
    </row>
    <row r="31" spans="1:6" ht="25.5">
      <c r="A31" s="341" t="s">
        <v>996</v>
      </c>
      <c r="B31" s="349" t="s">
        <v>997</v>
      </c>
      <c r="C31" s="351">
        <v>941</v>
      </c>
      <c r="D31" s="323"/>
      <c r="E31" s="323"/>
      <c r="F31" s="323"/>
    </row>
    <row r="32" spans="1:6">
      <c r="A32" s="339" t="s">
        <v>998</v>
      </c>
      <c r="B32" s="339"/>
      <c r="C32" s="352"/>
      <c r="D32" s="323"/>
      <c r="E32" s="323"/>
      <c r="F32" s="323"/>
    </row>
    <row r="33" spans="1:7">
      <c r="A33" s="335" t="s">
        <v>999</v>
      </c>
      <c r="B33" s="349" t="s">
        <v>1000</v>
      </c>
      <c r="C33" s="351">
        <v>43</v>
      </c>
      <c r="D33" s="323"/>
      <c r="E33" s="323"/>
      <c r="F33" s="323"/>
    </row>
    <row r="34" spans="1:7">
      <c r="A34" s="335" t="s">
        <v>870</v>
      </c>
      <c r="B34" s="349" t="s">
        <v>596</v>
      </c>
      <c r="C34" s="351">
        <v>25</v>
      </c>
      <c r="D34" s="323"/>
      <c r="E34" s="323"/>
      <c r="F34" s="323"/>
    </row>
    <row r="35" spans="1:7">
      <c r="A35" s="335" t="s">
        <v>1001</v>
      </c>
      <c r="B35" s="349" t="s">
        <v>1002</v>
      </c>
      <c r="C35" s="351">
        <v>36</v>
      </c>
      <c r="D35" s="323"/>
      <c r="E35" s="323"/>
      <c r="F35" s="323"/>
    </row>
    <row r="36" spans="1:7">
      <c r="A36" s="335" t="s">
        <v>1003</v>
      </c>
      <c r="B36" s="349" t="s">
        <v>1004</v>
      </c>
      <c r="C36" s="413" t="s">
        <v>1386</v>
      </c>
      <c r="D36" s="323"/>
      <c r="E36" s="323"/>
      <c r="F36" s="323"/>
    </row>
    <row r="37" spans="1:7" s="354" customFormat="1">
      <c r="A37" s="341"/>
      <c r="B37" s="349"/>
      <c r="C37" s="320"/>
      <c r="D37" s="323"/>
      <c r="E37" s="323"/>
      <c r="F37" s="323"/>
      <c r="G37" s="353"/>
    </row>
    <row r="38" spans="1:7" s="354" customFormat="1" ht="79.5" customHeight="1">
      <c r="A38" s="350"/>
      <c r="B38" s="446" t="s">
        <v>1005</v>
      </c>
      <c r="C38" s="446"/>
      <c r="D38" s="323"/>
      <c r="E38" s="323"/>
      <c r="F38" s="323"/>
      <c r="G38" s="353"/>
    </row>
    <row r="39" spans="1:7" s="354" customFormat="1">
      <c r="A39" s="355" t="s">
        <v>1006</v>
      </c>
      <c r="B39" s="356"/>
      <c r="C39" s="357"/>
      <c r="D39" s="323"/>
      <c r="E39" s="323"/>
      <c r="F39" s="323"/>
      <c r="G39" s="353"/>
    </row>
    <row r="40" spans="1:7" s="354" customFormat="1">
      <c r="A40" s="358" t="s">
        <v>1007</v>
      </c>
      <c r="B40" s="349" t="s">
        <v>1008</v>
      </c>
      <c r="C40" s="351">
        <v>882</v>
      </c>
      <c r="D40" s="323"/>
      <c r="E40" s="323"/>
      <c r="F40" s="323"/>
      <c r="G40" s="353"/>
    </row>
    <row r="41" spans="1:7" s="354" customFormat="1">
      <c r="A41" s="358" t="s">
        <v>1009</v>
      </c>
      <c r="B41" s="349" t="s">
        <v>1010</v>
      </c>
      <c r="C41" s="351">
        <v>952</v>
      </c>
      <c r="D41" s="323"/>
      <c r="E41" s="323"/>
      <c r="F41" s="323"/>
      <c r="G41" s="353"/>
    </row>
    <row r="42" spans="1:7" s="354" customFormat="1">
      <c r="A42" s="358" t="s">
        <v>1011</v>
      </c>
      <c r="B42" s="349" t="s">
        <v>1012</v>
      </c>
      <c r="C42" s="351">
        <v>1162</v>
      </c>
      <c r="D42" s="323"/>
      <c r="E42" s="323"/>
      <c r="F42" s="323"/>
      <c r="G42" s="353"/>
    </row>
    <row r="43" spans="1:7" s="354" customFormat="1">
      <c r="A43" s="358" t="s">
        <v>1013</v>
      </c>
      <c r="B43" s="349" t="s">
        <v>1014</v>
      </c>
      <c r="C43" s="351">
        <v>1234</v>
      </c>
      <c r="D43" s="323"/>
      <c r="E43" s="323"/>
      <c r="F43" s="323"/>
      <c r="G43" s="353"/>
    </row>
    <row r="44" spans="1:7" s="354" customFormat="1">
      <c r="A44" s="355" t="s">
        <v>1015</v>
      </c>
      <c r="B44" s="356"/>
      <c r="C44" s="357"/>
      <c r="D44" s="323"/>
      <c r="E44" s="323"/>
      <c r="F44" s="323"/>
      <c r="G44" s="353"/>
    </row>
    <row r="45" spans="1:7" ht="14.25" customHeight="1">
      <c r="A45" s="335" t="s">
        <v>1016</v>
      </c>
      <c r="B45" s="349" t="s">
        <v>1017</v>
      </c>
      <c r="C45" s="413" t="str">
        <f>C36</f>
        <v xml:space="preserve">по запросу </v>
      </c>
      <c r="D45" s="323"/>
      <c r="E45" s="323"/>
      <c r="F45" s="323"/>
    </row>
    <row r="46" spans="1:7">
      <c r="A46" s="335" t="s">
        <v>1018</v>
      </c>
      <c r="B46" s="349" t="s">
        <v>1019</v>
      </c>
      <c r="C46" s="413" t="str">
        <f>C45</f>
        <v xml:space="preserve">по запросу </v>
      </c>
      <c r="D46" s="323"/>
      <c r="E46" s="323"/>
      <c r="F46" s="323"/>
    </row>
    <row r="47" spans="1:7">
      <c r="A47" s="335" t="s">
        <v>1020</v>
      </c>
      <c r="B47" s="349" t="s">
        <v>1021</v>
      </c>
      <c r="C47" s="351">
        <v>270</v>
      </c>
      <c r="D47" s="323"/>
      <c r="E47" s="323"/>
      <c r="F47" s="323"/>
    </row>
    <row r="48" spans="1:7">
      <c r="A48" s="335" t="s">
        <v>1022</v>
      </c>
      <c r="B48" s="349" t="s">
        <v>1023</v>
      </c>
      <c r="C48" s="351">
        <v>66</v>
      </c>
      <c r="D48" s="323"/>
      <c r="E48" s="323"/>
      <c r="F48" s="323"/>
    </row>
    <row r="49" spans="1:10">
      <c r="A49" s="335" t="s">
        <v>1024</v>
      </c>
      <c r="B49" s="349" t="s">
        <v>1025</v>
      </c>
      <c r="C49" s="351">
        <v>110</v>
      </c>
      <c r="D49" s="323"/>
      <c r="E49" s="323"/>
      <c r="F49" s="323"/>
    </row>
    <row r="50" spans="1:10">
      <c r="A50" s="335" t="s">
        <v>1026</v>
      </c>
      <c r="B50" s="349" t="s">
        <v>1027</v>
      </c>
      <c r="C50" s="351">
        <v>113</v>
      </c>
      <c r="D50" s="323"/>
      <c r="E50" s="323"/>
      <c r="F50" s="323"/>
    </row>
    <row r="51" spans="1:10">
      <c r="A51" s="335" t="s">
        <v>1028</v>
      </c>
      <c r="B51" s="349" t="s">
        <v>1029</v>
      </c>
      <c r="C51" s="351">
        <v>122</v>
      </c>
      <c r="D51" s="323"/>
      <c r="E51" s="323"/>
      <c r="F51" s="323"/>
    </row>
    <row r="52" spans="1:10">
      <c r="A52" s="335" t="s">
        <v>1030</v>
      </c>
      <c r="B52" s="349" t="s">
        <v>1031</v>
      </c>
      <c r="C52" s="351">
        <v>132</v>
      </c>
      <c r="D52" s="323"/>
      <c r="E52" s="323"/>
      <c r="F52" s="323"/>
    </row>
    <row r="53" spans="1:10">
      <c r="A53" s="335" t="s">
        <v>1032</v>
      </c>
      <c r="B53" s="349" t="s">
        <v>1033</v>
      </c>
      <c r="C53" s="351">
        <v>19</v>
      </c>
      <c r="D53" s="323"/>
      <c r="E53" s="323"/>
      <c r="F53" s="323"/>
    </row>
    <row r="54" spans="1:10">
      <c r="A54" s="335" t="s">
        <v>1034</v>
      </c>
      <c r="B54" s="349" t="s">
        <v>1035</v>
      </c>
      <c r="C54" s="351">
        <v>39</v>
      </c>
      <c r="D54" s="323"/>
      <c r="E54" s="323"/>
      <c r="F54" s="323"/>
    </row>
    <row r="55" spans="1:10">
      <c r="A55" s="335" t="s">
        <v>1036</v>
      </c>
      <c r="B55" s="349" t="s">
        <v>1037</v>
      </c>
      <c r="C55" s="351">
        <v>39</v>
      </c>
      <c r="D55" s="323"/>
      <c r="E55" s="323"/>
      <c r="F55" s="323"/>
    </row>
    <row r="56" spans="1:10">
      <c r="A56" s="335" t="s">
        <v>1038</v>
      </c>
      <c r="B56" s="349" t="s">
        <v>1039</v>
      </c>
      <c r="C56" s="351">
        <v>39</v>
      </c>
      <c r="D56" s="323"/>
      <c r="E56" s="323"/>
      <c r="F56" s="323"/>
    </row>
    <row r="57" spans="1:10">
      <c r="A57" s="335" t="s">
        <v>1040</v>
      </c>
      <c r="B57" s="349" t="s">
        <v>1041</v>
      </c>
      <c r="C57" s="351">
        <v>39</v>
      </c>
      <c r="D57" s="323"/>
      <c r="E57" s="323"/>
      <c r="F57" s="323"/>
    </row>
    <row r="58" spans="1:10" s="354" customFormat="1">
      <c r="A58" s="341"/>
      <c r="B58" s="349"/>
      <c r="C58" s="320"/>
      <c r="D58" s="323"/>
      <c r="E58" s="323"/>
      <c r="F58" s="323"/>
      <c r="G58" s="353"/>
    </row>
    <row r="59" spans="1:10" s="354" customFormat="1" ht="79.5" customHeight="1">
      <c r="A59" s="350"/>
      <c r="B59" s="446" t="s">
        <v>1042</v>
      </c>
      <c r="C59" s="446"/>
      <c r="D59" s="323"/>
      <c r="E59" s="323"/>
      <c r="F59" s="323"/>
      <c r="G59" s="353"/>
    </row>
    <row r="60" spans="1:10" s="354" customFormat="1">
      <c r="A60" s="355" t="s">
        <v>1006</v>
      </c>
      <c r="B60" s="356"/>
      <c r="C60" s="357"/>
      <c r="D60" s="323"/>
      <c r="E60" s="323"/>
      <c r="F60" s="323"/>
      <c r="G60" s="353"/>
    </row>
    <row r="61" spans="1:10" s="354" customFormat="1">
      <c r="A61" s="341" t="s">
        <v>1258</v>
      </c>
      <c r="B61" s="341" t="s">
        <v>1043</v>
      </c>
      <c r="C61" s="351">
        <v>3695</v>
      </c>
      <c r="D61" s="323"/>
      <c r="E61" s="323"/>
      <c r="F61" s="323"/>
      <c r="G61" s="378"/>
    </row>
    <row r="62" spans="1:10" s="354" customFormat="1">
      <c r="A62" s="341" t="s">
        <v>1259</v>
      </c>
      <c r="B62" s="341" t="s">
        <v>1044</v>
      </c>
      <c r="C62" s="351">
        <v>4926</v>
      </c>
      <c r="D62" s="323"/>
      <c r="E62" s="323"/>
      <c r="F62" s="323"/>
      <c r="G62" s="378"/>
    </row>
    <row r="63" spans="1:10" s="354" customFormat="1">
      <c r="A63" s="341" t="s">
        <v>1260</v>
      </c>
      <c r="B63" s="341" t="s">
        <v>1267</v>
      </c>
      <c r="C63" s="351">
        <v>6158</v>
      </c>
      <c r="D63" s="323"/>
      <c r="E63" s="323"/>
      <c r="F63" s="323"/>
      <c r="G63" s="378"/>
      <c r="J63" s="359"/>
    </row>
    <row r="64" spans="1:10" s="354" customFormat="1">
      <c r="A64" s="341" t="s">
        <v>1261</v>
      </c>
      <c r="B64" s="341" t="s">
        <v>1045</v>
      </c>
      <c r="C64" s="351">
        <v>7389</v>
      </c>
      <c r="D64" s="323"/>
      <c r="E64" s="323"/>
      <c r="F64" s="323"/>
      <c r="G64" s="378"/>
    </row>
    <row r="65" spans="1:7">
      <c r="A65" s="355" t="s">
        <v>1046</v>
      </c>
      <c r="B65" s="356"/>
      <c r="C65" s="357"/>
      <c r="D65" s="323"/>
      <c r="E65" s="323"/>
      <c r="F65" s="323"/>
    </row>
    <row r="66" spans="1:7">
      <c r="A66" s="335" t="s">
        <v>1018</v>
      </c>
      <c r="B66" s="349" t="s">
        <v>1383</v>
      </c>
      <c r="C66" s="351">
        <v>75</v>
      </c>
      <c r="D66" s="323"/>
      <c r="E66" s="323"/>
      <c r="F66" s="323"/>
    </row>
    <row r="67" spans="1:7">
      <c r="A67" s="335" t="s">
        <v>1020</v>
      </c>
      <c r="B67" s="349" t="s">
        <v>1021</v>
      </c>
      <c r="C67" s="351">
        <v>293</v>
      </c>
      <c r="D67" s="323"/>
      <c r="E67" s="323"/>
      <c r="F67" s="323"/>
    </row>
    <row r="68" spans="1:7" s="354" customFormat="1">
      <c r="A68" s="341"/>
      <c r="B68" s="349"/>
      <c r="C68" s="320"/>
      <c r="D68" s="323"/>
      <c r="E68" s="323"/>
      <c r="F68" s="323"/>
      <c r="G68" s="353"/>
    </row>
    <row r="69" spans="1:7" s="354" customFormat="1" ht="79.5" customHeight="1">
      <c r="A69" s="350"/>
      <c r="B69" s="446" t="s">
        <v>1047</v>
      </c>
      <c r="C69" s="446"/>
      <c r="D69" s="323"/>
      <c r="E69" s="323"/>
      <c r="F69" s="323"/>
      <c r="G69" s="353"/>
    </row>
    <row r="70" spans="1:7" s="354" customFormat="1">
      <c r="A70" s="355" t="s">
        <v>1006</v>
      </c>
      <c r="B70" s="356"/>
      <c r="C70" s="357"/>
      <c r="D70" s="323"/>
      <c r="E70" s="323"/>
      <c r="F70" s="323"/>
      <c r="G70" s="353"/>
    </row>
    <row r="71" spans="1:7" s="354" customFormat="1">
      <c r="A71" s="358" t="s">
        <v>1048</v>
      </c>
      <c r="B71" s="349" t="s">
        <v>1049</v>
      </c>
      <c r="C71" s="351">
        <v>2287</v>
      </c>
      <c r="D71" s="323"/>
      <c r="E71" s="323"/>
      <c r="F71" s="323"/>
      <c r="G71" s="353"/>
    </row>
    <row r="72" spans="1:7" s="354" customFormat="1">
      <c r="A72" s="358" t="s">
        <v>1050</v>
      </c>
      <c r="B72" s="349" t="s">
        <v>1051</v>
      </c>
      <c r="C72" s="351">
        <v>2991</v>
      </c>
      <c r="D72" s="323"/>
      <c r="E72" s="323"/>
      <c r="F72" s="323"/>
      <c r="G72" s="353"/>
    </row>
    <row r="73" spans="1:7" s="354" customFormat="1">
      <c r="A73" s="358" t="s">
        <v>1052</v>
      </c>
      <c r="B73" s="349" t="s">
        <v>1053</v>
      </c>
      <c r="C73" s="351">
        <v>4398</v>
      </c>
      <c r="D73" s="323"/>
      <c r="E73" s="323"/>
      <c r="F73" s="323"/>
      <c r="G73" s="353"/>
    </row>
    <row r="74" spans="1:7" s="354" customFormat="1">
      <c r="A74" s="358" t="s">
        <v>1054</v>
      </c>
      <c r="B74" s="349" t="s">
        <v>1055</v>
      </c>
      <c r="C74" s="351">
        <v>5806</v>
      </c>
      <c r="D74" s="323"/>
      <c r="E74" s="323"/>
      <c r="F74" s="323"/>
      <c r="G74" s="353"/>
    </row>
    <row r="75" spans="1:7" s="354" customFormat="1">
      <c r="A75" s="360" t="s">
        <v>1056</v>
      </c>
      <c r="B75" s="361" t="s">
        <v>1057</v>
      </c>
      <c r="C75" s="351">
        <v>8269</v>
      </c>
      <c r="D75" s="323"/>
      <c r="E75" s="323"/>
      <c r="F75" s="323"/>
      <c r="G75" s="353"/>
    </row>
    <row r="76" spans="1:7" ht="14.25" customHeight="1">
      <c r="A76" s="341" t="s">
        <v>1058</v>
      </c>
      <c r="B76" s="349" t="s">
        <v>1059</v>
      </c>
      <c r="C76" s="351">
        <v>10028</v>
      </c>
      <c r="D76" s="323"/>
      <c r="E76" s="323"/>
      <c r="F76" s="323"/>
    </row>
    <row r="77" spans="1:7">
      <c r="A77" s="355" t="s">
        <v>1060</v>
      </c>
      <c r="B77" s="356"/>
      <c r="C77" s="357"/>
      <c r="D77" s="323"/>
      <c r="E77" s="323"/>
      <c r="F77" s="323"/>
    </row>
    <row r="78" spans="1:7">
      <c r="A78" s="341" t="s">
        <v>1061</v>
      </c>
      <c r="B78" s="349" t="s">
        <v>1062</v>
      </c>
      <c r="C78" s="351">
        <v>1232</v>
      </c>
      <c r="D78" s="323"/>
      <c r="E78" s="323"/>
      <c r="F78" s="323"/>
    </row>
    <row r="79" spans="1:7">
      <c r="A79" s="341" t="s">
        <v>1063</v>
      </c>
      <c r="B79" s="349" t="s">
        <v>1064</v>
      </c>
      <c r="C79" s="351">
        <v>1583</v>
      </c>
      <c r="D79" s="323"/>
      <c r="E79" s="323"/>
      <c r="F79" s="323"/>
    </row>
    <row r="80" spans="1:7">
      <c r="A80" s="341" t="s">
        <v>1256</v>
      </c>
      <c r="B80" s="349" t="s">
        <v>1257</v>
      </c>
      <c r="C80" s="351">
        <v>2463</v>
      </c>
      <c r="D80" s="323"/>
      <c r="E80" s="323"/>
      <c r="F80" s="323"/>
    </row>
    <row r="81" spans="1:6">
      <c r="A81" s="341" t="s">
        <v>1065</v>
      </c>
      <c r="B81" s="349" t="s">
        <v>1066</v>
      </c>
      <c r="C81" s="351">
        <v>1935</v>
      </c>
      <c r="D81" s="323"/>
      <c r="E81" s="323"/>
      <c r="F81" s="323"/>
    </row>
    <row r="82" spans="1:6">
      <c r="A82" s="341" t="s">
        <v>1067</v>
      </c>
      <c r="B82" s="349" t="s">
        <v>1068</v>
      </c>
      <c r="C82" s="351">
        <v>2463</v>
      </c>
      <c r="D82" s="323"/>
      <c r="E82" s="323"/>
      <c r="F82" s="323"/>
    </row>
    <row r="83" spans="1:6">
      <c r="A83" s="341" t="s">
        <v>1069</v>
      </c>
      <c r="B83" s="349" t="s">
        <v>1070</v>
      </c>
      <c r="C83" s="351">
        <v>3343</v>
      </c>
      <c r="D83" s="323"/>
      <c r="E83" s="323"/>
      <c r="F83" s="323"/>
    </row>
    <row r="84" spans="1:6">
      <c r="B84" s="349"/>
      <c r="D84" s="323"/>
      <c r="E84" s="323"/>
      <c r="F84" s="323"/>
    </row>
    <row r="85" spans="1:6" ht="75.75" customHeight="1">
      <c r="A85" s="350"/>
      <c r="B85" s="446" t="s">
        <v>1071</v>
      </c>
      <c r="C85" s="446"/>
      <c r="D85" s="323"/>
      <c r="E85" s="323"/>
      <c r="F85" s="323"/>
    </row>
    <row r="86" spans="1:6">
      <c r="A86" s="339" t="s">
        <v>1072</v>
      </c>
      <c r="B86" s="339"/>
      <c r="C86" s="340"/>
      <c r="D86" s="323"/>
      <c r="E86" s="323"/>
      <c r="F86" s="323"/>
    </row>
    <row r="87" spans="1:6">
      <c r="A87" s="341" t="s">
        <v>1073</v>
      </c>
      <c r="B87" s="341" t="s">
        <v>1074</v>
      </c>
      <c r="C87" s="351">
        <v>3925</v>
      </c>
      <c r="D87" s="323"/>
      <c r="E87" s="323"/>
      <c r="F87" s="323"/>
    </row>
    <row r="88" spans="1:6">
      <c r="A88" s="341" t="s">
        <v>1075</v>
      </c>
      <c r="B88" s="341" t="s">
        <v>1076</v>
      </c>
      <c r="C88" s="351">
        <v>6487</v>
      </c>
      <c r="D88" s="323"/>
      <c r="E88" s="323"/>
      <c r="F88" s="323"/>
    </row>
    <row r="89" spans="1:6">
      <c r="A89" s="341" t="s">
        <v>1077</v>
      </c>
      <c r="B89" s="341" t="s">
        <v>1078</v>
      </c>
      <c r="C89" s="351">
        <v>6728</v>
      </c>
      <c r="D89" s="323"/>
      <c r="E89" s="323"/>
      <c r="F89" s="323"/>
    </row>
    <row r="90" spans="1:6">
      <c r="A90" s="341" t="s">
        <v>1079</v>
      </c>
      <c r="B90" s="341" t="s">
        <v>1080</v>
      </c>
      <c r="C90" s="351">
        <v>4188</v>
      </c>
      <c r="D90" s="323"/>
      <c r="E90" s="323"/>
      <c r="F90" s="323"/>
    </row>
    <row r="91" spans="1:6">
      <c r="A91" s="341" t="s">
        <v>1081</v>
      </c>
      <c r="B91" s="341" t="s">
        <v>1082</v>
      </c>
      <c r="C91" s="351">
        <v>7123</v>
      </c>
      <c r="D91" s="323"/>
      <c r="E91" s="323"/>
      <c r="F91" s="323"/>
    </row>
    <row r="92" spans="1:6">
      <c r="A92" s="341" t="s">
        <v>1083</v>
      </c>
      <c r="B92" s="341" t="s">
        <v>1084</v>
      </c>
      <c r="C92" s="351">
        <v>4542</v>
      </c>
      <c r="D92" s="323"/>
      <c r="E92" s="323"/>
      <c r="F92" s="323"/>
    </row>
    <row r="93" spans="1:6">
      <c r="A93" s="339" t="s">
        <v>1085</v>
      </c>
      <c r="B93" s="339"/>
      <c r="C93" s="352"/>
      <c r="D93" s="323"/>
      <c r="E93" s="323"/>
      <c r="F93" s="323"/>
    </row>
    <row r="94" spans="1:6">
      <c r="A94" s="341" t="s">
        <v>1086</v>
      </c>
      <c r="B94" s="341" t="s">
        <v>1074</v>
      </c>
      <c r="C94" s="351">
        <v>4767</v>
      </c>
      <c r="D94" s="323"/>
      <c r="E94" s="323"/>
      <c r="F94" s="323"/>
    </row>
    <row r="95" spans="1:6">
      <c r="A95" s="341" t="s">
        <v>1087</v>
      </c>
      <c r="B95" s="341" t="s">
        <v>1076</v>
      </c>
      <c r="C95" s="351">
        <v>7384</v>
      </c>
      <c r="D95" s="323"/>
      <c r="E95" s="323"/>
      <c r="F95" s="323"/>
    </row>
    <row r="96" spans="1:6">
      <c r="A96" s="341" t="s">
        <v>1088</v>
      </c>
      <c r="B96" s="341" t="s">
        <v>1078</v>
      </c>
      <c r="C96" s="351">
        <v>7610</v>
      </c>
      <c r="D96" s="323"/>
      <c r="E96" s="323"/>
      <c r="F96" s="323"/>
    </row>
    <row r="97" spans="1:6">
      <c r="A97" s="341" t="s">
        <v>1089</v>
      </c>
      <c r="B97" s="341" t="s">
        <v>1080</v>
      </c>
      <c r="C97" s="351">
        <v>5102</v>
      </c>
      <c r="D97" s="323"/>
      <c r="E97" s="323"/>
      <c r="F97" s="323"/>
    </row>
    <row r="98" spans="1:6">
      <c r="A98" s="341" t="s">
        <v>1090</v>
      </c>
      <c r="B98" s="341" t="s">
        <v>1082</v>
      </c>
      <c r="C98" s="351">
        <v>8000</v>
      </c>
      <c r="D98" s="323"/>
      <c r="E98" s="323"/>
      <c r="F98" s="323"/>
    </row>
    <row r="99" spans="1:6">
      <c r="A99" s="341" t="s">
        <v>1091</v>
      </c>
      <c r="B99" s="341" t="s">
        <v>1084</v>
      </c>
      <c r="C99" s="351">
        <v>5477</v>
      </c>
      <c r="D99" s="323"/>
      <c r="E99" s="323"/>
      <c r="F99" s="323"/>
    </row>
    <row r="100" spans="1:6">
      <c r="A100" s="339" t="s">
        <v>1092</v>
      </c>
      <c r="B100" s="339"/>
      <c r="C100" s="340"/>
      <c r="D100" s="323"/>
      <c r="E100" s="323"/>
      <c r="F100" s="323"/>
    </row>
    <row r="101" spans="1:6">
      <c r="A101" s="339" t="s">
        <v>1093</v>
      </c>
      <c r="B101" s="339"/>
      <c r="C101" s="340"/>
      <c r="D101" s="323"/>
      <c r="E101" s="323"/>
      <c r="F101" s="323"/>
    </row>
    <row r="102" spans="1:6">
      <c r="A102" s="341" t="s">
        <v>1094</v>
      </c>
      <c r="B102" s="341" t="s">
        <v>1095</v>
      </c>
      <c r="C102" s="351">
        <v>56</v>
      </c>
      <c r="D102" s="323"/>
      <c r="E102" s="323"/>
      <c r="F102" s="323"/>
    </row>
    <row r="103" spans="1:6">
      <c r="A103" s="341" t="s">
        <v>1096</v>
      </c>
      <c r="B103" s="341" t="s">
        <v>1097</v>
      </c>
      <c r="C103" s="351">
        <v>62</v>
      </c>
      <c r="D103" s="323"/>
      <c r="E103" s="323"/>
      <c r="F103" s="323"/>
    </row>
    <row r="104" spans="1:6">
      <c r="A104" s="335" t="s">
        <v>1098</v>
      </c>
      <c r="B104" s="341" t="s">
        <v>1099</v>
      </c>
      <c r="C104" s="351">
        <v>72</v>
      </c>
      <c r="D104" s="323"/>
      <c r="E104" s="323"/>
      <c r="F104" s="323"/>
    </row>
    <row r="105" spans="1:6">
      <c r="A105" s="335" t="s">
        <v>1100</v>
      </c>
      <c r="B105" s="341" t="s">
        <v>1101</v>
      </c>
      <c r="C105" s="351">
        <v>98</v>
      </c>
      <c r="D105" s="323"/>
      <c r="E105" s="323"/>
      <c r="F105" s="323"/>
    </row>
    <row r="106" spans="1:6">
      <c r="A106" s="335" t="s">
        <v>1102</v>
      </c>
      <c r="B106" s="335" t="s">
        <v>1103</v>
      </c>
      <c r="C106" s="351">
        <v>310</v>
      </c>
      <c r="D106" s="323"/>
      <c r="E106" s="323"/>
      <c r="F106" s="323"/>
    </row>
    <row r="107" spans="1:6">
      <c r="A107" s="341" t="s">
        <v>1104</v>
      </c>
      <c r="B107" s="335" t="s">
        <v>1105</v>
      </c>
      <c r="C107" s="351">
        <v>123</v>
      </c>
      <c r="D107" s="323"/>
      <c r="E107" s="323"/>
      <c r="F107" s="323"/>
    </row>
    <row r="108" spans="1:6">
      <c r="A108" s="341" t="s">
        <v>1106</v>
      </c>
      <c r="B108" s="335" t="s">
        <v>1107</v>
      </c>
      <c r="C108" s="351">
        <v>181</v>
      </c>
      <c r="D108" s="323"/>
      <c r="E108" s="323"/>
      <c r="F108" s="323"/>
    </row>
    <row r="109" spans="1:6">
      <c r="A109" s="341" t="s">
        <v>1108</v>
      </c>
      <c r="B109" s="335" t="s">
        <v>1109</v>
      </c>
      <c r="C109" s="351">
        <v>239</v>
      </c>
      <c r="D109" s="323"/>
      <c r="E109" s="323"/>
      <c r="F109" s="323"/>
    </row>
    <row r="110" spans="1:6">
      <c r="A110" s="341" t="s">
        <v>1110</v>
      </c>
      <c r="B110" s="335" t="s">
        <v>1111</v>
      </c>
      <c r="C110" s="351">
        <v>94</v>
      </c>
      <c r="D110" s="323"/>
      <c r="E110" s="323"/>
      <c r="F110" s="323"/>
    </row>
    <row r="111" spans="1:6">
      <c r="A111" s="341" t="s">
        <v>1112</v>
      </c>
      <c r="B111" s="335" t="s">
        <v>1113</v>
      </c>
      <c r="C111" s="351">
        <v>94</v>
      </c>
      <c r="D111" s="323"/>
      <c r="E111" s="323"/>
      <c r="F111" s="323"/>
    </row>
    <row r="112" spans="1:6">
      <c r="A112" s="341" t="s">
        <v>1114</v>
      </c>
      <c r="B112" s="335" t="s">
        <v>1115</v>
      </c>
      <c r="C112" s="351">
        <v>94</v>
      </c>
      <c r="D112" s="323"/>
      <c r="E112" s="323"/>
      <c r="F112" s="323"/>
    </row>
    <row r="113" spans="1:6">
      <c r="A113" s="341" t="s">
        <v>1116</v>
      </c>
      <c r="B113" s="362" t="s">
        <v>1117</v>
      </c>
      <c r="C113" s="351">
        <v>209</v>
      </c>
      <c r="D113" s="323"/>
      <c r="E113" s="323"/>
      <c r="F113" s="323"/>
    </row>
    <row r="114" spans="1:6" ht="13.5" customHeight="1">
      <c r="A114" s="403" t="s">
        <v>1118</v>
      </c>
      <c r="B114" s="349" t="s">
        <v>1119</v>
      </c>
      <c r="C114" s="351">
        <v>404</v>
      </c>
      <c r="D114" s="323"/>
      <c r="E114" s="323"/>
      <c r="F114" s="323"/>
    </row>
    <row r="115" spans="1:6" ht="14.25" customHeight="1">
      <c r="A115" s="403" t="s">
        <v>1120</v>
      </c>
      <c r="B115" s="349" t="s">
        <v>1121</v>
      </c>
      <c r="C115" s="351">
        <v>2309</v>
      </c>
      <c r="D115" s="323"/>
      <c r="E115" s="323"/>
      <c r="F115" s="323"/>
    </row>
    <row r="116" spans="1:6">
      <c r="A116" s="341" t="s">
        <v>1122</v>
      </c>
      <c r="B116" s="362" t="s">
        <v>1123</v>
      </c>
      <c r="C116" s="351">
        <v>127</v>
      </c>
      <c r="D116" s="323"/>
      <c r="E116" s="323"/>
      <c r="F116" s="323"/>
    </row>
    <row r="117" spans="1:6" ht="14.25" customHeight="1">
      <c r="A117" s="403" t="s">
        <v>1124</v>
      </c>
      <c r="B117" s="362" t="s">
        <v>1125</v>
      </c>
      <c r="C117" s="351">
        <v>287</v>
      </c>
      <c r="D117" s="323"/>
      <c r="E117" s="323"/>
      <c r="F117" s="323"/>
    </row>
    <row r="118" spans="1:6">
      <c r="A118" s="335" t="s">
        <v>1126</v>
      </c>
      <c r="B118" s="335" t="s">
        <v>1127</v>
      </c>
      <c r="C118" s="351">
        <v>26</v>
      </c>
      <c r="D118" s="323"/>
      <c r="E118" s="323"/>
      <c r="F118" s="323"/>
    </row>
    <row r="119" spans="1:6">
      <c r="A119" s="335" t="s">
        <v>1128</v>
      </c>
      <c r="B119" s="335" t="s">
        <v>1129</v>
      </c>
      <c r="C119" s="351">
        <v>26</v>
      </c>
      <c r="D119" s="323"/>
      <c r="E119" s="323"/>
      <c r="F119" s="323"/>
    </row>
    <row r="120" spans="1:6">
      <c r="A120" s="403" t="s">
        <v>1130</v>
      </c>
      <c r="B120" s="335" t="s">
        <v>1131</v>
      </c>
      <c r="C120" s="405">
        <v>46</v>
      </c>
      <c r="D120" s="323"/>
      <c r="E120" s="323"/>
      <c r="F120" s="323"/>
    </row>
    <row r="121" spans="1:6">
      <c r="A121" s="403" t="s">
        <v>1132</v>
      </c>
      <c r="B121" s="335" t="s">
        <v>1133</v>
      </c>
      <c r="C121" s="405">
        <v>44</v>
      </c>
      <c r="D121" s="323"/>
      <c r="E121" s="323"/>
      <c r="F121" s="323"/>
    </row>
    <row r="122" spans="1:6">
      <c r="A122" s="403" t="s">
        <v>1134</v>
      </c>
      <c r="B122" s="335" t="s">
        <v>1135</v>
      </c>
      <c r="C122" s="405">
        <v>83</v>
      </c>
      <c r="D122" s="323"/>
      <c r="E122" s="323"/>
      <c r="F122" s="323"/>
    </row>
    <row r="123" spans="1:6">
      <c r="A123" s="403" t="s">
        <v>1136</v>
      </c>
      <c r="B123" s="335" t="s">
        <v>1137</v>
      </c>
      <c r="C123" s="405">
        <v>191</v>
      </c>
      <c r="D123" s="323"/>
      <c r="E123" s="323"/>
      <c r="F123" s="323"/>
    </row>
    <row r="124" spans="1:6" ht="12.75" customHeight="1">
      <c r="A124" s="335" t="s">
        <v>1138</v>
      </c>
      <c r="B124" s="335" t="s">
        <v>1139</v>
      </c>
      <c r="C124" s="405">
        <v>22</v>
      </c>
      <c r="D124" s="323"/>
      <c r="E124" s="323"/>
      <c r="F124" s="323"/>
    </row>
    <row r="125" spans="1:6">
      <c r="A125" s="403" t="s">
        <v>1140</v>
      </c>
      <c r="B125" s="335" t="s">
        <v>1141</v>
      </c>
      <c r="C125" s="405">
        <v>44</v>
      </c>
      <c r="D125" s="323"/>
      <c r="E125" s="323"/>
      <c r="F125" s="323"/>
    </row>
    <row r="126" spans="1:6">
      <c r="A126" s="403" t="s">
        <v>1142</v>
      </c>
      <c r="B126" s="335" t="s">
        <v>1143</v>
      </c>
      <c r="C126" s="405">
        <v>44</v>
      </c>
      <c r="D126" s="323"/>
      <c r="E126" s="323"/>
      <c r="F126" s="323"/>
    </row>
    <row r="127" spans="1:6">
      <c r="A127" s="403" t="s">
        <v>1144</v>
      </c>
      <c r="B127" s="335" t="s">
        <v>1145</v>
      </c>
      <c r="C127" s="405">
        <v>14</v>
      </c>
      <c r="D127" s="323"/>
      <c r="E127" s="323"/>
      <c r="F127" s="323"/>
    </row>
    <row r="128" spans="1:6">
      <c r="A128" s="403" t="s">
        <v>1146</v>
      </c>
      <c r="B128" s="335" t="s">
        <v>1147</v>
      </c>
      <c r="C128" s="405">
        <v>18</v>
      </c>
      <c r="D128" s="323"/>
      <c r="E128" s="323"/>
      <c r="F128" s="323"/>
    </row>
    <row r="129" spans="1:6">
      <c r="A129" s="402" t="s">
        <v>1148</v>
      </c>
      <c r="B129" s="335" t="s">
        <v>1149</v>
      </c>
      <c r="C129" s="405">
        <v>113</v>
      </c>
      <c r="D129" s="323"/>
      <c r="E129" s="323"/>
      <c r="F129" s="323"/>
    </row>
    <row r="130" spans="1:6">
      <c r="A130" s="402" t="s">
        <v>1150</v>
      </c>
      <c r="B130" s="345" t="s">
        <v>1151</v>
      </c>
      <c r="C130" s="405">
        <v>18</v>
      </c>
      <c r="D130" s="323"/>
      <c r="E130" s="323"/>
      <c r="F130" s="323"/>
    </row>
    <row r="131" spans="1:6">
      <c r="A131" s="339" t="s">
        <v>1152</v>
      </c>
      <c r="B131" s="404"/>
      <c r="C131" s="352"/>
      <c r="D131" s="323"/>
      <c r="E131" s="323"/>
      <c r="F131" s="323"/>
    </row>
    <row r="132" spans="1:6">
      <c r="A132" s="403" t="s">
        <v>1153</v>
      </c>
      <c r="B132" s="335" t="s">
        <v>1154</v>
      </c>
      <c r="C132" s="351">
        <v>356</v>
      </c>
      <c r="D132" s="323"/>
      <c r="E132" s="323"/>
      <c r="F132" s="323"/>
    </row>
    <row r="133" spans="1:6">
      <c r="A133" s="403" t="s">
        <v>1155</v>
      </c>
      <c r="B133" s="335" t="s">
        <v>1156</v>
      </c>
      <c r="C133" s="351">
        <v>166</v>
      </c>
      <c r="D133" s="323"/>
      <c r="E133" s="323"/>
      <c r="F133" s="323"/>
    </row>
    <row r="134" spans="1:6" ht="59.25" customHeight="1">
      <c r="A134" s="319"/>
      <c r="B134" s="446" t="s">
        <v>1180</v>
      </c>
      <c r="C134" s="446"/>
      <c r="D134" s="323"/>
      <c r="E134" s="323"/>
      <c r="F134" s="323"/>
    </row>
    <row r="135" spans="1:6">
      <c r="B135" s="446"/>
      <c r="C135" s="446"/>
      <c r="D135" s="323"/>
      <c r="E135" s="323"/>
      <c r="F135" s="323"/>
    </row>
    <row r="136" spans="1:6">
      <c r="A136" s="339" t="s">
        <v>1181</v>
      </c>
      <c r="B136" s="339"/>
      <c r="C136" s="339" t="s">
        <v>1182</v>
      </c>
      <c r="D136" s="323"/>
      <c r="E136" s="323"/>
      <c r="F136" s="323"/>
    </row>
    <row r="137" spans="1:6">
      <c r="A137" s="403" t="s">
        <v>1183</v>
      </c>
      <c r="B137" s="341" t="s">
        <v>1184</v>
      </c>
      <c r="C137" s="351">
        <v>2720</v>
      </c>
      <c r="D137" s="323"/>
      <c r="E137" s="323"/>
      <c r="F137" s="323"/>
    </row>
    <row r="138" spans="1:6">
      <c r="A138" s="403" t="s">
        <v>1185</v>
      </c>
      <c r="B138" s="341" t="s">
        <v>1186</v>
      </c>
      <c r="C138" s="351">
        <v>3983</v>
      </c>
      <c r="D138" s="323"/>
      <c r="E138" s="323"/>
      <c r="F138" s="323"/>
    </row>
    <row r="139" spans="1:6">
      <c r="A139" s="403" t="s">
        <v>1187</v>
      </c>
      <c r="B139" s="341" t="s">
        <v>1188</v>
      </c>
      <c r="C139" s="351">
        <v>2430</v>
      </c>
      <c r="D139" s="323"/>
      <c r="E139" s="323"/>
      <c r="F139" s="323"/>
    </row>
    <row r="140" spans="1:6">
      <c r="A140" s="403" t="s">
        <v>1189</v>
      </c>
      <c r="B140" s="341" t="s">
        <v>1190</v>
      </c>
      <c r="C140" s="351">
        <v>2914</v>
      </c>
      <c r="D140" s="323"/>
      <c r="E140" s="323"/>
      <c r="F140" s="323"/>
    </row>
    <row r="141" spans="1:6">
      <c r="A141" s="339" t="s">
        <v>1191</v>
      </c>
      <c r="B141" s="339"/>
      <c r="C141" s="339" t="s">
        <v>1182</v>
      </c>
      <c r="D141" s="323"/>
      <c r="E141" s="323"/>
      <c r="F141" s="323"/>
    </row>
    <row r="142" spans="1:6">
      <c r="A142" s="403" t="s">
        <v>1192</v>
      </c>
      <c r="B142" s="341" t="s">
        <v>1193</v>
      </c>
      <c r="C142" s="351">
        <v>3594</v>
      </c>
      <c r="D142" s="323"/>
      <c r="E142" s="323"/>
      <c r="F142" s="323"/>
    </row>
    <row r="143" spans="1:6">
      <c r="A143" s="403" t="s">
        <v>1194</v>
      </c>
      <c r="B143" s="341" t="s">
        <v>1195</v>
      </c>
      <c r="C143" s="351">
        <v>4817</v>
      </c>
      <c r="D143" s="323"/>
      <c r="E143" s="323"/>
      <c r="F143" s="323"/>
    </row>
    <row r="144" spans="1:6">
      <c r="A144" s="403" t="s">
        <v>1196</v>
      </c>
      <c r="B144" s="341" t="s">
        <v>1197</v>
      </c>
      <c r="C144" s="351">
        <v>3205</v>
      </c>
      <c r="D144" s="323"/>
      <c r="E144" s="323"/>
      <c r="F144" s="323"/>
    </row>
    <row r="145" spans="1:6">
      <c r="A145" s="403" t="s">
        <v>1198</v>
      </c>
      <c r="B145" s="341" t="s">
        <v>1199</v>
      </c>
      <c r="C145" s="351">
        <v>3496</v>
      </c>
      <c r="D145" s="323"/>
      <c r="E145" s="323"/>
      <c r="F145" s="323"/>
    </row>
    <row r="146" spans="1:6">
      <c r="A146" s="339" t="s">
        <v>1200</v>
      </c>
      <c r="B146" s="339"/>
      <c r="C146" s="339" t="s">
        <v>1182</v>
      </c>
      <c r="D146" s="323"/>
      <c r="E146" s="323"/>
      <c r="F146" s="323"/>
    </row>
    <row r="147" spans="1:6">
      <c r="A147" s="403" t="s">
        <v>1201</v>
      </c>
      <c r="B147" s="341" t="s">
        <v>1202</v>
      </c>
      <c r="C147" s="351">
        <v>3691</v>
      </c>
      <c r="D147" s="323"/>
      <c r="E147" s="323"/>
      <c r="F147" s="323"/>
    </row>
    <row r="148" spans="1:6">
      <c r="A148" s="403" t="s">
        <v>1203</v>
      </c>
      <c r="B148" s="341" t="s">
        <v>1204</v>
      </c>
      <c r="C148" s="351">
        <v>5381</v>
      </c>
      <c r="D148" s="323"/>
      <c r="E148" s="323"/>
      <c r="F148" s="323"/>
    </row>
    <row r="149" spans="1:6">
      <c r="A149" s="403" t="s">
        <v>1205</v>
      </c>
      <c r="B149" s="341" t="s">
        <v>1206</v>
      </c>
      <c r="C149" s="351">
        <v>3302</v>
      </c>
      <c r="D149" s="323"/>
      <c r="E149" s="323"/>
      <c r="F149" s="323"/>
    </row>
    <row r="150" spans="1:6">
      <c r="A150" s="403" t="s">
        <v>1207</v>
      </c>
      <c r="B150" s="341" t="s">
        <v>1208</v>
      </c>
      <c r="C150" s="351">
        <v>3866</v>
      </c>
      <c r="D150" s="323"/>
      <c r="E150" s="323"/>
      <c r="F150" s="323"/>
    </row>
    <row r="151" spans="1:6">
      <c r="A151" s="339" t="s">
        <v>1209</v>
      </c>
      <c r="B151" s="339"/>
      <c r="C151" s="339" t="s">
        <v>1182</v>
      </c>
      <c r="D151" s="323"/>
      <c r="E151" s="323"/>
      <c r="F151" s="323"/>
    </row>
    <row r="152" spans="1:6">
      <c r="A152" s="403" t="s">
        <v>1210</v>
      </c>
      <c r="B152" s="341" t="s">
        <v>1211</v>
      </c>
      <c r="C152" s="351">
        <v>4564</v>
      </c>
      <c r="D152" s="323"/>
      <c r="E152" s="323"/>
      <c r="F152" s="323"/>
    </row>
    <row r="153" spans="1:6">
      <c r="A153" s="403" t="s">
        <v>1212</v>
      </c>
      <c r="B153" s="341" t="s">
        <v>1213</v>
      </c>
      <c r="C153" s="351">
        <v>6216</v>
      </c>
      <c r="D153" s="323"/>
      <c r="E153" s="323"/>
      <c r="F153" s="323"/>
    </row>
    <row r="154" spans="1:6">
      <c r="A154" s="403" t="s">
        <v>1214</v>
      </c>
      <c r="B154" s="341" t="s">
        <v>1215</v>
      </c>
      <c r="C154" s="351">
        <v>4177</v>
      </c>
      <c r="D154" s="323"/>
      <c r="E154" s="323"/>
      <c r="F154" s="323"/>
    </row>
    <row r="155" spans="1:6">
      <c r="A155" s="403" t="s">
        <v>1216</v>
      </c>
      <c r="B155" s="341" t="s">
        <v>1217</v>
      </c>
      <c r="C155" s="351">
        <v>4465</v>
      </c>
      <c r="D155" s="323"/>
      <c r="E155" s="323"/>
      <c r="F155" s="323"/>
    </row>
    <row r="156" spans="1:6">
      <c r="A156" s="339" t="s">
        <v>1218</v>
      </c>
      <c r="B156" s="339" t="s">
        <v>1182</v>
      </c>
      <c r="C156" s="339" t="s">
        <v>1182</v>
      </c>
      <c r="D156" s="323"/>
      <c r="E156" s="323"/>
      <c r="F156" s="323"/>
    </row>
    <row r="157" spans="1:6">
      <c r="A157" s="339" t="s">
        <v>1219</v>
      </c>
      <c r="B157" s="339"/>
      <c r="C157" s="339" t="s">
        <v>1182</v>
      </c>
      <c r="D157" s="323"/>
      <c r="E157" s="323"/>
      <c r="F157" s="323"/>
    </row>
    <row r="158" spans="1:6">
      <c r="A158" s="403" t="s">
        <v>1220</v>
      </c>
      <c r="B158" s="341" t="s">
        <v>1221</v>
      </c>
      <c r="C158" s="351">
        <v>385</v>
      </c>
      <c r="D158" s="323"/>
      <c r="E158" s="323"/>
      <c r="F158" s="323"/>
    </row>
    <row r="159" spans="1:6">
      <c r="A159" s="403" t="s">
        <v>1222</v>
      </c>
      <c r="B159" s="341" t="s">
        <v>1223</v>
      </c>
      <c r="C159" s="351">
        <v>385</v>
      </c>
      <c r="D159" s="323"/>
      <c r="E159" s="323"/>
      <c r="F159" s="323"/>
    </row>
    <row r="160" spans="1:6">
      <c r="A160" s="403" t="s">
        <v>1224</v>
      </c>
      <c r="B160" s="341" t="s">
        <v>1225</v>
      </c>
      <c r="C160" s="351">
        <v>397</v>
      </c>
      <c r="D160" s="323"/>
      <c r="E160" s="323"/>
      <c r="F160" s="323"/>
    </row>
    <row r="161" spans="1:6">
      <c r="A161" s="403" t="s">
        <v>1226</v>
      </c>
      <c r="B161" s="341" t="s">
        <v>1227</v>
      </c>
      <c r="C161" s="351">
        <v>397</v>
      </c>
      <c r="D161" s="323"/>
      <c r="E161" s="323"/>
      <c r="F161" s="323"/>
    </row>
    <row r="162" spans="1:6">
      <c r="A162" s="403" t="s">
        <v>1228</v>
      </c>
      <c r="B162" s="341" t="s">
        <v>1229</v>
      </c>
      <c r="C162" s="351">
        <v>397</v>
      </c>
      <c r="D162" s="323"/>
      <c r="E162" s="323"/>
      <c r="F162" s="323"/>
    </row>
    <row r="163" spans="1:6">
      <c r="A163" s="403" t="s">
        <v>1230</v>
      </c>
      <c r="B163" s="341" t="s">
        <v>1231</v>
      </c>
      <c r="C163" s="351">
        <v>55</v>
      </c>
      <c r="D163" s="323"/>
      <c r="E163" s="323"/>
      <c r="F163" s="323"/>
    </row>
    <row r="164" spans="1:6">
      <c r="A164" s="339" t="s">
        <v>1232</v>
      </c>
      <c r="B164" s="339"/>
      <c r="C164" s="339" t="s">
        <v>1182</v>
      </c>
      <c r="D164" s="323"/>
      <c r="E164" s="323"/>
      <c r="F164" s="323"/>
    </row>
    <row r="165" spans="1:6">
      <c r="A165" s="403" t="s">
        <v>1233</v>
      </c>
      <c r="B165" s="341" t="s">
        <v>1234</v>
      </c>
      <c r="C165" s="351">
        <v>37</v>
      </c>
      <c r="D165" s="323"/>
      <c r="E165" s="323"/>
      <c r="F165" s="323"/>
    </row>
    <row r="166" spans="1:6">
      <c r="A166" s="403" t="s">
        <v>1235</v>
      </c>
      <c r="B166" s="341" t="s">
        <v>1236</v>
      </c>
      <c r="C166" s="351">
        <v>96</v>
      </c>
      <c r="D166" s="323"/>
      <c r="E166" s="323"/>
      <c r="F166" s="323"/>
    </row>
    <row r="167" spans="1:6">
      <c r="A167" s="403" t="s">
        <v>1237</v>
      </c>
      <c r="B167" s="341" t="s">
        <v>1238</v>
      </c>
      <c r="C167" s="351">
        <v>202</v>
      </c>
      <c r="D167" s="323"/>
      <c r="E167" s="323"/>
      <c r="F167" s="323"/>
    </row>
    <row r="168" spans="1:6">
      <c r="A168" s="403" t="s">
        <v>1239</v>
      </c>
      <c r="B168" s="341" t="s">
        <v>1240</v>
      </c>
      <c r="C168" s="351">
        <v>980</v>
      </c>
      <c r="D168" s="323"/>
      <c r="E168" s="323"/>
      <c r="F168" s="323"/>
    </row>
    <row r="169" spans="1:6">
      <c r="A169" s="339" t="s">
        <v>1241</v>
      </c>
      <c r="B169" s="339"/>
      <c r="C169" s="339" t="s">
        <v>1182</v>
      </c>
      <c r="D169" s="323"/>
      <c r="E169" s="323"/>
      <c r="F169" s="323"/>
    </row>
    <row r="170" spans="1:6">
      <c r="A170" s="403" t="s">
        <v>1242</v>
      </c>
      <c r="B170" s="341" t="s">
        <v>1243</v>
      </c>
      <c r="C170" s="351">
        <v>588</v>
      </c>
      <c r="D170" s="323"/>
      <c r="E170" s="323"/>
      <c r="F170" s="323"/>
    </row>
    <row r="171" spans="1:6">
      <c r="A171" s="403" t="s">
        <v>1244</v>
      </c>
      <c r="B171" s="341" t="s">
        <v>1245</v>
      </c>
      <c r="C171" s="351">
        <v>195</v>
      </c>
      <c r="D171" s="323"/>
      <c r="E171" s="323"/>
      <c r="F171" s="323"/>
    </row>
    <row r="172" spans="1:6">
      <c r="A172" s="403" t="s">
        <v>1246</v>
      </c>
      <c r="B172" s="341" t="s">
        <v>1247</v>
      </c>
      <c r="C172" s="351">
        <v>390</v>
      </c>
      <c r="D172" s="323"/>
      <c r="E172" s="323"/>
      <c r="F172" s="323"/>
    </row>
    <row r="173" spans="1:6">
      <c r="A173" s="403" t="s">
        <v>1248</v>
      </c>
      <c r="B173" s="341" t="s">
        <v>1249</v>
      </c>
      <c r="C173" s="351">
        <v>276</v>
      </c>
      <c r="D173" s="323"/>
      <c r="E173" s="323"/>
      <c r="F173" s="323"/>
    </row>
    <row r="174" spans="1:6">
      <c r="A174" s="403" t="s">
        <v>1250</v>
      </c>
      <c r="B174" s="341" t="s">
        <v>1251</v>
      </c>
      <c r="C174" s="351">
        <v>433</v>
      </c>
      <c r="D174" s="323"/>
      <c r="E174" s="323"/>
      <c r="F174" s="323"/>
    </row>
    <row r="175" spans="1:6">
      <c r="A175" s="403" t="s">
        <v>1252</v>
      </c>
      <c r="B175" s="341" t="s">
        <v>1253</v>
      </c>
      <c r="C175" s="351">
        <v>648</v>
      </c>
      <c r="D175" s="323"/>
      <c r="E175" s="323"/>
      <c r="F175" s="323"/>
    </row>
    <row r="176" spans="1:6">
      <c r="A176" s="403" t="s">
        <v>1254</v>
      </c>
      <c r="B176" s="341" t="s">
        <v>1255</v>
      </c>
      <c r="C176" s="351">
        <v>66</v>
      </c>
      <c r="D176" s="323"/>
      <c r="E176" s="323"/>
      <c r="F176" s="323"/>
    </row>
    <row r="177" spans="1:6" ht="75.75" customHeight="1">
      <c r="A177" s="350"/>
      <c r="B177" s="447" t="s">
        <v>1157</v>
      </c>
      <c r="C177" s="447"/>
      <c r="D177" s="323"/>
      <c r="E177" s="323"/>
      <c r="F177" s="323"/>
    </row>
    <row r="178" spans="1:6">
      <c r="A178" s="339" t="s">
        <v>1158</v>
      </c>
      <c r="B178" s="339"/>
      <c r="C178" s="340"/>
      <c r="D178" s="323"/>
      <c r="E178" s="323"/>
      <c r="F178" s="323"/>
    </row>
    <row r="179" spans="1:6">
      <c r="A179" s="341" t="s">
        <v>845</v>
      </c>
      <c r="B179" s="363" t="s">
        <v>916</v>
      </c>
      <c r="C179" s="351">
        <v>14163</v>
      </c>
      <c r="D179" s="323"/>
      <c r="E179" s="323"/>
      <c r="F179" s="323"/>
    </row>
    <row r="180" spans="1:6">
      <c r="A180" s="341" t="s">
        <v>846</v>
      </c>
      <c r="B180" s="363" t="s">
        <v>917</v>
      </c>
      <c r="C180" s="351">
        <v>16789</v>
      </c>
      <c r="D180" s="323"/>
      <c r="E180" s="323"/>
      <c r="F180" s="323"/>
    </row>
    <row r="181" spans="1:6">
      <c r="A181" s="341" t="s">
        <v>847</v>
      </c>
      <c r="B181" s="363" t="s">
        <v>918</v>
      </c>
      <c r="C181" s="351">
        <v>18036</v>
      </c>
      <c r="D181" s="323"/>
      <c r="E181" s="323"/>
      <c r="F181" s="323"/>
    </row>
    <row r="182" spans="1:6">
      <c r="A182" s="341" t="s">
        <v>848</v>
      </c>
      <c r="B182" s="363" t="s">
        <v>919</v>
      </c>
      <c r="C182" s="351">
        <v>18738</v>
      </c>
      <c r="D182" s="323"/>
      <c r="E182" s="323"/>
      <c r="F182" s="323"/>
    </row>
    <row r="183" spans="1:6">
      <c r="A183" s="341" t="s">
        <v>849</v>
      </c>
      <c r="B183" s="363" t="s">
        <v>920</v>
      </c>
      <c r="C183" s="351">
        <v>20654</v>
      </c>
      <c r="D183" s="323"/>
      <c r="E183" s="323"/>
      <c r="F183" s="323"/>
    </row>
    <row r="184" spans="1:6">
      <c r="A184" s="341" t="s">
        <v>914</v>
      </c>
      <c r="B184" s="363" t="s">
        <v>921</v>
      </c>
      <c r="C184" s="351">
        <v>24610</v>
      </c>
      <c r="D184" s="323"/>
      <c r="E184" s="323"/>
      <c r="F184" s="323"/>
    </row>
    <row r="185" spans="1:6">
      <c r="A185" s="341" t="s">
        <v>850</v>
      </c>
      <c r="B185" s="363" t="s">
        <v>855</v>
      </c>
      <c r="C185" s="351">
        <v>14163</v>
      </c>
      <c r="D185" s="323"/>
      <c r="E185" s="323"/>
      <c r="F185" s="323"/>
    </row>
    <row r="186" spans="1:6">
      <c r="A186" s="341" t="s">
        <v>851</v>
      </c>
      <c r="B186" s="363" t="s">
        <v>856</v>
      </c>
      <c r="C186" s="351">
        <v>16789</v>
      </c>
      <c r="D186" s="323"/>
      <c r="E186" s="323"/>
      <c r="F186" s="323"/>
    </row>
    <row r="187" spans="1:6">
      <c r="A187" s="341" t="s">
        <v>852</v>
      </c>
      <c r="B187" s="363" t="s">
        <v>857</v>
      </c>
      <c r="C187" s="351">
        <v>18036</v>
      </c>
      <c r="D187" s="323"/>
      <c r="E187" s="323"/>
      <c r="F187" s="323"/>
    </row>
    <row r="188" spans="1:6">
      <c r="A188" s="341" t="s">
        <v>853</v>
      </c>
      <c r="B188" s="363" t="s">
        <v>858</v>
      </c>
      <c r="C188" s="351">
        <v>18738</v>
      </c>
      <c r="D188" s="323"/>
      <c r="E188" s="323"/>
      <c r="F188" s="323"/>
    </row>
    <row r="189" spans="1:6">
      <c r="A189" s="341" t="s">
        <v>854</v>
      </c>
      <c r="B189" s="363" t="s">
        <v>859</v>
      </c>
      <c r="C189" s="351">
        <v>20654</v>
      </c>
      <c r="D189" s="323"/>
      <c r="E189" s="323"/>
      <c r="F189" s="323"/>
    </row>
    <row r="190" spans="1:6">
      <c r="A190" s="341" t="s">
        <v>915</v>
      </c>
      <c r="B190" s="363" t="s">
        <v>922</v>
      </c>
      <c r="C190" s="351">
        <v>24610</v>
      </c>
      <c r="D190" s="323"/>
      <c r="E190" s="323"/>
      <c r="F190" s="323"/>
    </row>
    <row r="191" spans="1:6">
      <c r="A191" s="339" t="s">
        <v>861</v>
      </c>
      <c r="B191" s="339"/>
      <c r="C191" s="340"/>
      <c r="D191" s="323"/>
      <c r="E191" s="323"/>
      <c r="F191" s="323"/>
    </row>
    <row r="192" spans="1:6">
      <c r="A192" s="341" t="s">
        <v>862</v>
      </c>
      <c r="B192" s="341" t="s">
        <v>925</v>
      </c>
      <c r="C192" s="351">
        <v>566</v>
      </c>
      <c r="D192" s="323"/>
      <c r="E192" s="323"/>
      <c r="F192" s="323"/>
    </row>
    <row r="193" spans="1:6">
      <c r="A193" s="341" t="s">
        <v>864</v>
      </c>
      <c r="B193" s="341" t="s">
        <v>926</v>
      </c>
      <c r="C193" s="351">
        <v>860</v>
      </c>
      <c r="D193" s="323"/>
      <c r="E193" s="323"/>
      <c r="F193" s="323"/>
    </row>
    <row r="194" spans="1:6">
      <c r="A194" s="341" t="s">
        <v>866</v>
      </c>
      <c r="B194" s="341" t="s">
        <v>927</v>
      </c>
      <c r="C194" s="351">
        <v>1318</v>
      </c>
      <c r="D194" s="323"/>
      <c r="E194" s="323"/>
      <c r="F194" s="323"/>
    </row>
    <row r="195" spans="1:6">
      <c r="A195" s="341" t="s">
        <v>868</v>
      </c>
      <c r="B195" s="341" t="s">
        <v>1344</v>
      </c>
      <c r="C195" s="351">
        <v>1557</v>
      </c>
      <c r="D195" s="323"/>
      <c r="E195" s="323"/>
      <c r="F195" s="323"/>
    </row>
    <row r="196" spans="1:6">
      <c r="A196" s="341" t="s">
        <v>923</v>
      </c>
      <c r="B196" s="341" t="s">
        <v>929</v>
      </c>
      <c r="C196" s="351">
        <v>2575</v>
      </c>
      <c r="D196" s="323"/>
      <c r="E196" s="323"/>
      <c r="F196" s="323"/>
    </row>
    <row r="197" spans="1:6">
      <c r="A197" s="341" t="s">
        <v>924</v>
      </c>
      <c r="B197" s="341" t="s">
        <v>930</v>
      </c>
      <c r="C197" s="351">
        <v>5700</v>
      </c>
      <c r="D197" s="323"/>
      <c r="E197" s="323"/>
      <c r="F197" s="323"/>
    </row>
    <row r="198" spans="1:6">
      <c r="A198" s="339" t="s">
        <v>931</v>
      </c>
      <c r="B198" s="339"/>
      <c r="C198" s="340"/>
      <c r="D198" s="323"/>
      <c r="E198" s="323"/>
      <c r="F198" s="323"/>
    </row>
    <row r="199" spans="1:6">
      <c r="A199" s="364"/>
      <c r="B199" s="364" t="s">
        <v>932</v>
      </c>
      <c r="C199" s="365"/>
      <c r="D199" s="323"/>
      <c r="E199" s="323"/>
      <c r="F199" s="323"/>
    </row>
    <row r="200" spans="1:6">
      <c r="A200" s="341" t="s">
        <v>843</v>
      </c>
      <c r="B200" s="341" t="s">
        <v>844</v>
      </c>
      <c r="C200" s="351">
        <v>842</v>
      </c>
      <c r="D200" s="323"/>
      <c r="E200" s="323"/>
      <c r="F200" s="323"/>
    </row>
    <row r="201" spans="1:6">
      <c r="A201" s="341" t="s">
        <v>933</v>
      </c>
      <c r="B201" s="341" t="s">
        <v>934</v>
      </c>
      <c r="C201" s="351">
        <v>1147</v>
      </c>
      <c r="D201" s="323"/>
      <c r="E201" s="323"/>
      <c r="F201" s="323"/>
    </row>
    <row r="202" spans="1:6">
      <c r="B202" s="366" t="s">
        <v>935</v>
      </c>
      <c r="C202" s="351"/>
      <c r="D202" s="323"/>
      <c r="E202" s="323"/>
      <c r="F202" s="323"/>
    </row>
    <row r="203" spans="1:6">
      <c r="A203" s="341" t="s">
        <v>837</v>
      </c>
      <c r="B203" s="341" t="s">
        <v>936</v>
      </c>
      <c r="C203" s="351">
        <v>52</v>
      </c>
      <c r="D203" s="323"/>
      <c r="E203" s="323"/>
      <c r="F203" s="323"/>
    </row>
    <row r="204" spans="1:6">
      <c r="A204" s="341" t="s">
        <v>937</v>
      </c>
      <c r="B204" s="349" t="s">
        <v>938</v>
      </c>
      <c r="C204" s="351">
        <v>106</v>
      </c>
      <c r="D204" s="323"/>
      <c r="E204" s="323"/>
      <c r="F204" s="323"/>
    </row>
    <row r="205" spans="1:6">
      <c r="B205" s="366" t="s">
        <v>939</v>
      </c>
      <c r="C205" s="351"/>
      <c r="D205" s="323"/>
      <c r="E205" s="323"/>
      <c r="F205" s="323"/>
    </row>
    <row r="206" spans="1:6">
      <c r="A206" s="341" t="s">
        <v>940</v>
      </c>
      <c r="B206" s="349" t="s">
        <v>941</v>
      </c>
      <c r="C206" s="351">
        <v>14</v>
      </c>
      <c r="D206" s="323"/>
      <c r="E206" s="323"/>
      <c r="F206" s="323"/>
    </row>
    <row r="207" spans="1:6">
      <c r="A207" s="341" t="s">
        <v>942</v>
      </c>
      <c r="B207" s="349" t="s">
        <v>943</v>
      </c>
      <c r="C207" s="351">
        <v>23</v>
      </c>
      <c r="D207" s="323"/>
      <c r="E207" s="323"/>
      <c r="F207" s="323"/>
    </row>
    <row r="208" spans="1:6">
      <c r="B208" s="366" t="s">
        <v>944</v>
      </c>
      <c r="C208" s="351"/>
      <c r="D208" s="323"/>
      <c r="E208" s="323"/>
      <c r="F208" s="323"/>
    </row>
    <row r="209" spans="1:7">
      <c r="A209" s="349" t="s">
        <v>945</v>
      </c>
      <c r="B209" s="341" t="s">
        <v>946</v>
      </c>
      <c r="C209" s="351">
        <v>643</v>
      </c>
      <c r="D209" s="323"/>
      <c r="E209" s="323"/>
      <c r="F209" s="323"/>
      <c r="G209" s="367"/>
    </row>
    <row r="210" spans="1:7">
      <c r="A210" s="349" t="s">
        <v>947</v>
      </c>
      <c r="B210" s="341" t="s">
        <v>948</v>
      </c>
      <c r="C210" s="351">
        <v>910</v>
      </c>
      <c r="D210" s="323"/>
      <c r="E210" s="323"/>
      <c r="F210" s="323"/>
      <c r="G210" s="367"/>
    </row>
    <row r="211" spans="1:7">
      <c r="D211" s="323"/>
      <c r="E211" s="323"/>
      <c r="F211" s="323"/>
    </row>
    <row r="212" spans="1:7" ht="75.75" customHeight="1">
      <c r="A212" s="350"/>
      <c r="B212" s="447" t="s">
        <v>1159</v>
      </c>
      <c r="C212" s="447"/>
      <c r="D212" s="323"/>
      <c r="E212" s="323"/>
      <c r="F212" s="323"/>
    </row>
    <row r="213" spans="1:7">
      <c r="A213" s="339" t="s">
        <v>1158</v>
      </c>
      <c r="B213" s="339"/>
      <c r="C213" s="340"/>
      <c r="D213" s="323"/>
      <c r="E213" s="323"/>
      <c r="F213" s="323"/>
    </row>
    <row r="214" spans="1:7">
      <c r="A214" s="341" t="s">
        <v>822</v>
      </c>
      <c r="B214" s="363" t="s">
        <v>1160</v>
      </c>
      <c r="C214" s="351">
        <v>1093</v>
      </c>
      <c r="D214" s="323"/>
      <c r="E214" s="323"/>
      <c r="F214" s="323"/>
      <c r="G214" s="368"/>
    </row>
    <row r="215" spans="1:7">
      <c r="A215" s="341" t="s">
        <v>823</v>
      </c>
      <c r="B215" s="363" t="s">
        <v>1161</v>
      </c>
      <c r="C215" s="351">
        <v>1332</v>
      </c>
      <c r="D215" s="323"/>
      <c r="E215" s="323"/>
      <c r="F215" s="323"/>
      <c r="G215" s="368"/>
    </row>
    <row r="216" spans="1:7">
      <c r="A216" s="341" t="s">
        <v>904</v>
      </c>
      <c r="B216" s="363" t="s">
        <v>905</v>
      </c>
      <c r="C216" s="351">
        <v>5195</v>
      </c>
      <c r="D216" s="323"/>
      <c r="E216" s="323"/>
      <c r="F216" s="323"/>
      <c r="G216" s="368"/>
    </row>
    <row r="217" spans="1:7">
      <c r="A217" s="341" t="s">
        <v>906</v>
      </c>
      <c r="B217" s="363" t="s">
        <v>907</v>
      </c>
      <c r="C217" s="351">
        <v>5546</v>
      </c>
      <c r="D217" s="323"/>
      <c r="E217" s="323"/>
      <c r="F217" s="323"/>
      <c r="G217" s="368"/>
    </row>
    <row r="218" spans="1:7">
      <c r="A218" s="369" t="s">
        <v>908</v>
      </c>
      <c r="B218" s="363" t="s">
        <v>909</v>
      </c>
      <c r="C218" s="351">
        <v>7309</v>
      </c>
      <c r="D218" s="323"/>
      <c r="E218" s="323"/>
      <c r="F218" s="323"/>
      <c r="G218" s="368"/>
    </row>
    <row r="219" spans="1:7">
      <c r="A219" s="339" t="s">
        <v>842</v>
      </c>
      <c r="B219" s="339"/>
      <c r="C219" s="340"/>
      <c r="D219" s="323"/>
      <c r="E219" s="323"/>
      <c r="F219" s="323"/>
      <c r="G219" s="368"/>
    </row>
    <row r="220" spans="1:7">
      <c r="A220" s="341" t="s">
        <v>824</v>
      </c>
      <c r="B220" s="341" t="s">
        <v>860</v>
      </c>
      <c r="C220" s="351">
        <v>301</v>
      </c>
      <c r="D220" s="323"/>
      <c r="E220" s="323"/>
      <c r="F220" s="323"/>
    </row>
    <row r="221" spans="1:7">
      <c r="A221" s="341" t="s">
        <v>825</v>
      </c>
      <c r="B221" s="341" t="s">
        <v>912</v>
      </c>
      <c r="C221" s="351">
        <v>1000</v>
      </c>
      <c r="D221" s="323"/>
      <c r="E221" s="323"/>
      <c r="F221" s="323"/>
    </row>
    <row r="222" spans="1:7">
      <c r="A222" s="341" t="s">
        <v>826</v>
      </c>
      <c r="B222" s="341" t="s">
        <v>832</v>
      </c>
      <c r="C222" s="351">
        <v>35</v>
      </c>
      <c r="D222" s="323"/>
      <c r="E222" s="323"/>
      <c r="F222" s="323"/>
      <c r="G222" s="367"/>
    </row>
    <row r="223" spans="1:7">
      <c r="A223" s="341" t="s">
        <v>827</v>
      </c>
      <c r="B223" s="341" t="s">
        <v>833</v>
      </c>
      <c r="C223" s="351">
        <v>65</v>
      </c>
      <c r="D223" s="323"/>
      <c r="E223" s="323"/>
      <c r="F223" s="323"/>
      <c r="G223" s="367"/>
    </row>
    <row r="224" spans="1:7">
      <c r="A224" s="341" t="s">
        <v>828</v>
      </c>
      <c r="B224" s="341" t="s">
        <v>834</v>
      </c>
      <c r="C224" s="351">
        <v>12</v>
      </c>
      <c r="D224" s="323"/>
      <c r="E224" s="323"/>
      <c r="F224" s="323"/>
      <c r="G224" s="367"/>
    </row>
    <row r="225" spans="1:7">
      <c r="A225" s="341" t="s">
        <v>829</v>
      </c>
      <c r="B225" s="341" t="s">
        <v>835</v>
      </c>
      <c r="C225" s="351">
        <v>12</v>
      </c>
      <c r="D225" s="323"/>
      <c r="E225" s="323"/>
      <c r="F225" s="323"/>
      <c r="G225" s="367"/>
    </row>
    <row r="226" spans="1:7">
      <c r="A226" s="341" t="s">
        <v>830</v>
      </c>
      <c r="B226" s="341" t="s">
        <v>913</v>
      </c>
      <c r="C226" s="351">
        <v>18</v>
      </c>
      <c r="D226" s="323"/>
      <c r="E226" s="323"/>
      <c r="F226" s="323"/>
      <c r="G226" s="367"/>
    </row>
    <row r="227" spans="1:7">
      <c r="A227" s="339" t="s">
        <v>1162</v>
      </c>
      <c r="B227" s="339"/>
      <c r="C227" s="352"/>
      <c r="D227" s="323"/>
      <c r="E227" s="323"/>
      <c r="F227" s="323"/>
      <c r="G227" s="367"/>
    </row>
    <row r="228" spans="1:7">
      <c r="A228" s="341" t="s">
        <v>837</v>
      </c>
      <c r="B228" s="341" t="s">
        <v>838</v>
      </c>
      <c r="C228" s="351">
        <v>52</v>
      </c>
      <c r="D228" s="323"/>
      <c r="E228" s="323"/>
      <c r="F228" s="323"/>
      <c r="G228" s="367"/>
    </row>
    <row r="229" spans="1:7">
      <c r="A229" s="341" t="s">
        <v>836</v>
      </c>
      <c r="B229" s="341" t="s">
        <v>839</v>
      </c>
      <c r="C229" s="351">
        <v>52</v>
      </c>
      <c r="D229" s="323"/>
      <c r="E229" s="323"/>
      <c r="F229" s="323"/>
      <c r="G229" s="367"/>
    </row>
    <row r="230" spans="1:7">
      <c r="D230" s="370"/>
      <c r="E230" s="370"/>
      <c r="F230" s="370"/>
      <c r="G230" s="367"/>
    </row>
    <row r="231" spans="1:7">
      <c r="D231" s="370"/>
      <c r="E231" s="370"/>
      <c r="F231" s="370"/>
      <c r="G231" s="367"/>
    </row>
    <row r="234" spans="1:7">
      <c r="D234" s="370"/>
      <c r="E234" s="370"/>
      <c r="F234" s="370"/>
      <c r="G234" s="367"/>
    </row>
    <row r="235" spans="1:7">
      <c r="D235" s="370"/>
      <c r="E235" s="370"/>
      <c r="F235" s="370"/>
      <c r="G235" s="367"/>
    </row>
    <row r="236" spans="1:7">
      <c r="D236" s="370"/>
      <c r="E236" s="370"/>
      <c r="F236" s="370"/>
      <c r="G236" s="367"/>
    </row>
    <row r="237" spans="1:7">
      <c r="D237" s="370"/>
      <c r="E237" s="370"/>
      <c r="F237" s="370"/>
      <c r="G237" s="367"/>
    </row>
    <row r="238" spans="1:7">
      <c r="D238" s="370"/>
      <c r="E238" s="370"/>
      <c r="F238" s="370"/>
      <c r="G238" s="367"/>
    </row>
    <row r="239" spans="1:7">
      <c r="D239" s="370"/>
      <c r="E239" s="370"/>
      <c r="F239" s="370"/>
      <c r="G239" s="367"/>
    </row>
    <row r="240" spans="1:7">
      <c r="D240" s="370"/>
      <c r="E240" s="370"/>
      <c r="F240" s="370"/>
      <c r="G240" s="367"/>
    </row>
    <row r="241" spans="4:7">
      <c r="D241" s="370"/>
      <c r="E241" s="370"/>
      <c r="F241" s="370"/>
      <c r="G241" s="367"/>
    </row>
    <row r="242" spans="4:7">
      <c r="D242" s="370"/>
      <c r="E242" s="370"/>
      <c r="F242" s="370"/>
      <c r="G242" s="367"/>
    </row>
    <row r="243" spans="4:7">
      <c r="D243" s="370"/>
      <c r="E243" s="370"/>
      <c r="F243" s="370"/>
      <c r="G243" s="367"/>
    </row>
    <row r="244" spans="4:7">
      <c r="D244" s="370"/>
      <c r="E244" s="370"/>
      <c r="F244" s="370"/>
      <c r="G244" s="367"/>
    </row>
    <row r="246" spans="4:7">
      <c r="D246" s="371"/>
      <c r="E246" s="371"/>
      <c r="F246" s="372"/>
      <c r="G246" s="373"/>
    </row>
    <row r="247" spans="4:7">
      <c r="D247" s="371"/>
      <c r="E247" s="371"/>
      <c r="F247" s="372"/>
      <c r="G247" s="373"/>
    </row>
    <row r="248" spans="4:7">
      <c r="D248" s="371"/>
      <c r="E248" s="371"/>
      <c r="F248" s="372"/>
      <c r="G248" s="373"/>
    </row>
    <row r="249" spans="4:7">
      <c r="D249" s="371"/>
      <c r="E249" s="371"/>
      <c r="F249" s="372"/>
      <c r="G249" s="373"/>
    </row>
    <row r="250" spans="4:7">
      <c r="D250" s="371"/>
      <c r="E250" s="371"/>
      <c r="F250" s="372"/>
      <c r="G250" s="373"/>
    </row>
    <row r="251" spans="4:7">
      <c r="D251" s="371"/>
      <c r="E251" s="371"/>
      <c r="F251" s="372"/>
      <c r="G251" s="373"/>
    </row>
    <row r="252" spans="4:7">
      <c r="D252" s="371"/>
      <c r="E252" s="371"/>
      <c r="F252" s="372"/>
      <c r="G252" s="373"/>
    </row>
    <row r="253" spans="4:7">
      <c r="D253" s="371"/>
      <c r="E253" s="371"/>
      <c r="F253" s="372"/>
      <c r="G253" s="373"/>
    </row>
    <row r="254" spans="4:7">
      <c r="D254" s="371"/>
      <c r="E254" s="371"/>
      <c r="F254" s="372"/>
      <c r="G254" s="373"/>
    </row>
    <row r="255" spans="4:7">
      <c r="D255" s="371"/>
      <c r="E255" s="371"/>
      <c r="F255" s="372"/>
      <c r="G255" s="373"/>
    </row>
    <row r="256" spans="4:7">
      <c r="D256" s="371"/>
      <c r="E256" s="371"/>
      <c r="F256" s="372"/>
      <c r="G256" s="373"/>
    </row>
    <row r="257" spans="4:7">
      <c r="D257" s="371"/>
      <c r="E257" s="371"/>
      <c r="F257" s="372"/>
      <c r="G257" s="373"/>
    </row>
  </sheetData>
  <sheetProtection sort="0" autoFilter="0"/>
  <mergeCells count="11">
    <mergeCell ref="B59:C59"/>
    <mergeCell ref="A2:A3"/>
    <mergeCell ref="C2:C3"/>
    <mergeCell ref="B5:C5"/>
    <mergeCell ref="B21:C21"/>
    <mergeCell ref="B38:C38"/>
    <mergeCell ref="B134:C135"/>
    <mergeCell ref="B69:C69"/>
    <mergeCell ref="B85:C85"/>
    <mergeCell ref="B177:C177"/>
    <mergeCell ref="B212:C212"/>
  </mergeCell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оглавление</vt:lpstr>
      <vt:lpstr>Паровые Увлажнители</vt:lpstr>
      <vt:lpstr>Аксессуары</vt:lpstr>
      <vt:lpstr>Пояснения</vt:lpstr>
      <vt:lpstr>Адиабатические Увлажнители</vt:lpstr>
      <vt:lpstr>'Паровые Увлажнители'!_ФильтрБазыДанных</vt:lpstr>
      <vt:lpstr>'Паровые Увлажнители'!Заголовки_для_печати</vt:lpstr>
      <vt:lpstr>оглавление!Область_печати</vt:lpstr>
    </vt:vector>
  </TitlesOfParts>
  <Company>UEG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 Moiseenko</dc:creator>
  <cp:lastModifiedBy>Romashka</cp:lastModifiedBy>
  <cp:lastPrinted>2017-09-15T08:53:16Z</cp:lastPrinted>
  <dcterms:created xsi:type="dcterms:W3CDTF">2011-11-28T08:57:13Z</dcterms:created>
  <dcterms:modified xsi:type="dcterms:W3CDTF">2021-08-09T08:55:06Z</dcterms:modified>
</cp:coreProperties>
</file>